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Небольсина\Небольсина\МОНИТОРИНГИ\Отчеты на отправку\ДИСПАНСЕРИЗАЦИЯ ВЗРОСЛОГО НАСЕЛЕНИЯ\2017 год 131 форма\ФЕВРАЛЬ\"/>
    </mc:Choice>
  </mc:AlternateContent>
  <bookViews>
    <workbookView xWindow="120" yWindow="15" windowWidth="19035" windowHeight="8190" firstSheet="13" activeTab="25"/>
  </bookViews>
  <sheets>
    <sheet name="Багратионовск" sheetId="1" r:id="rId1"/>
    <sheet name="Балтийск" sheetId="2" r:id="rId2"/>
    <sheet name="Гвардейск" sheetId="3" r:id="rId3"/>
    <sheet name="Гурьевск" sheetId="4" r:id="rId4"/>
    <sheet name="Гусев" sheetId="5" r:id="rId5"/>
    <sheet name="Зеленоградск" sheetId="6" r:id="rId6"/>
    <sheet name="Краснознаменск" sheetId="7" r:id="rId7"/>
    <sheet name="Ладушкин" sheetId="8" r:id="rId8"/>
    <sheet name="Мамоново" sheetId="9" r:id="rId9"/>
    <sheet name="Неман" sheetId="10" r:id="rId10"/>
    <sheet name="Нестеров" sheetId="11" r:id="rId11"/>
    <sheet name="Озерск" sheetId="12" r:id="rId12"/>
    <sheet name="Пионерск" sheetId="13" r:id="rId13"/>
    <sheet name="Полесск" sheetId="14" r:id="rId14"/>
    <sheet name="Правдинск" sheetId="15" r:id="rId15"/>
    <sheet name="Светлый" sheetId="16" r:id="rId16"/>
    <sheet name="Светлогорск" sheetId="17" r:id="rId17"/>
    <sheet name="Славск" sheetId="18" r:id="rId18"/>
    <sheet name="Советск" sheetId="19" r:id="rId19"/>
    <sheet name="Черняховск" sheetId="20" r:id="rId20"/>
    <sheet name="ГП1" sheetId="22" r:id="rId21"/>
    <sheet name="ГП2" sheetId="23" r:id="rId22"/>
    <sheet name="ГП3" sheetId="24" r:id="rId23"/>
    <sheet name="ГБ1" sheetId="27" r:id="rId24"/>
    <sheet name="ГБ2" sheetId="28" r:id="rId25"/>
    <sheet name="ГБ3" sheetId="29" r:id="rId26"/>
    <sheet name="Дорожная" sheetId="30" r:id="rId27"/>
    <sheet name="Пирогова" sheetId="31" r:id="rId28"/>
    <sheet name="ВМКГ" sheetId="32" r:id="rId29"/>
    <sheet name="МСЧ МВД" sheetId="33" r:id="rId30"/>
    <sheet name="БФУ" sheetId="34" r:id="rId31"/>
    <sheet name="Новомед" sheetId="37" r:id="rId32"/>
    <sheet name="ЦГКБ" sheetId="35" r:id="rId33"/>
    <sheet name="Свод" sheetId="36" r:id="rId34"/>
  </sheets>
  <externalReferences>
    <externalReference r:id="rId35"/>
  </externalReferences>
  <calcPr calcId="152511"/>
</workbook>
</file>

<file path=xl/calcChain.xml><?xml version="1.0" encoding="utf-8"?>
<calcChain xmlns="http://schemas.openxmlformats.org/spreadsheetml/2006/main">
  <c r="G22" i="30" l="1"/>
  <c r="F22" i="30"/>
  <c r="E22" i="30"/>
  <c r="D22" i="30"/>
  <c r="C22" i="30"/>
  <c r="J22" i="37" l="1"/>
  <c r="G22" i="37"/>
  <c r="L22" i="37" s="1"/>
  <c r="F22" i="37"/>
  <c r="K22" i="37" s="1"/>
  <c r="E22" i="37"/>
  <c r="D22" i="37"/>
  <c r="I22" i="37" s="1"/>
  <c r="C22" i="37"/>
  <c r="L21" i="37"/>
  <c r="K21" i="37"/>
  <c r="J21" i="37"/>
  <c r="I21" i="37"/>
  <c r="L20" i="37"/>
  <c r="K20" i="37"/>
  <c r="J20" i="37"/>
  <c r="I20" i="37"/>
  <c r="L19" i="37"/>
  <c r="K19" i="37"/>
  <c r="J19" i="37"/>
  <c r="I19" i="37"/>
  <c r="L18" i="37"/>
  <c r="K18" i="37"/>
  <c r="J18" i="37"/>
  <c r="I18" i="37"/>
  <c r="L17" i="37"/>
  <c r="K17" i="37"/>
  <c r="J17" i="37"/>
  <c r="I17" i="37"/>
  <c r="L16" i="37"/>
  <c r="K16" i="37"/>
  <c r="J16" i="37"/>
  <c r="I16" i="37"/>
  <c r="L15" i="37"/>
  <c r="K15" i="37"/>
  <c r="J15" i="37"/>
  <c r="I15" i="37"/>
  <c r="L14" i="37"/>
  <c r="K14" i="37"/>
  <c r="J14" i="37"/>
  <c r="I14" i="37"/>
  <c r="H14" i="37"/>
  <c r="L13" i="37"/>
  <c r="K13" i="37"/>
  <c r="J13" i="37"/>
  <c r="I13" i="37"/>
  <c r="L12" i="37"/>
  <c r="K12" i="37"/>
  <c r="J12" i="37"/>
  <c r="I12" i="37"/>
  <c r="L11" i="37"/>
  <c r="K11" i="37"/>
  <c r="J11" i="37"/>
  <c r="I11" i="37"/>
  <c r="L10" i="37"/>
  <c r="K10" i="37"/>
  <c r="J10" i="37"/>
  <c r="I10" i="37"/>
  <c r="L9" i="37"/>
  <c r="K9" i="37"/>
  <c r="J9" i="37"/>
  <c r="I9" i="37"/>
  <c r="L8" i="37"/>
  <c r="K8" i="37"/>
  <c r="J8" i="37"/>
  <c r="I8" i="37"/>
  <c r="L7" i="37"/>
  <c r="K7" i="37"/>
  <c r="J7" i="37"/>
  <c r="I7" i="37"/>
  <c r="L6" i="37"/>
  <c r="K6" i="37"/>
  <c r="J6" i="37"/>
  <c r="I6" i="37"/>
  <c r="F25" i="36" l="1"/>
  <c r="I6" i="12" l="1"/>
  <c r="I7" i="12"/>
  <c r="I8" i="12"/>
  <c r="I9" i="12"/>
  <c r="I10" i="12"/>
  <c r="I11" i="12"/>
  <c r="I12" i="12"/>
  <c r="I13" i="12"/>
  <c r="I14" i="12"/>
  <c r="I15" i="12"/>
  <c r="I16" i="12"/>
  <c r="D22" i="2" l="1"/>
  <c r="G7" i="36" l="1"/>
  <c r="G8" i="36"/>
  <c r="G9" i="36"/>
  <c r="G10" i="36"/>
  <c r="G11" i="36"/>
  <c r="G12" i="36"/>
  <c r="G13" i="36"/>
  <c r="G14" i="36"/>
  <c r="G15" i="36"/>
  <c r="G16" i="36"/>
  <c r="G17" i="36"/>
  <c r="G18" i="36"/>
  <c r="G21" i="36"/>
  <c r="F7" i="36"/>
  <c r="F8" i="36"/>
  <c r="F9" i="36"/>
  <c r="F10" i="36"/>
  <c r="F11" i="36"/>
  <c r="F12" i="36"/>
  <c r="F13" i="36"/>
  <c r="F14" i="36"/>
  <c r="F15" i="36"/>
  <c r="F16" i="36"/>
  <c r="F17" i="36"/>
  <c r="F18" i="36"/>
  <c r="F19" i="36"/>
  <c r="F20" i="36"/>
  <c r="F21" i="36"/>
  <c r="E7" i="36"/>
  <c r="E8" i="36"/>
  <c r="E9" i="36"/>
  <c r="E10" i="36"/>
  <c r="E11" i="36"/>
  <c r="E12" i="36"/>
  <c r="E13" i="36"/>
  <c r="E14" i="36"/>
  <c r="E15" i="36"/>
  <c r="E16" i="36"/>
  <c r="E17" i="36"/>
  <c r="E18" i="36"/>
  <c r="E19" i="36"/>
  <c r="E20" i="36"/>
  <c r="E21" i="36"/>
  <c r="D7" i="36"/>
  <c r="D8" i="36"/>
  <c r="D9" i="36"/>
  <c r="D10" i="36"/>
  <c r="D11" i="36"/>
  <c r="D12" i="36"/>
  <c r="D13" i="36"/>
  <c r="D14" i="36"/>
  <c r="D15" i="36"/>
  <c r="D16" i="36"/>
  <c r="D17" i="36"/>
  <c r="D18" i="36"/>
  <c r="D19" i="36"/>
  <c r="D20" i="36"/>
  <c r="D21" i="36"/>
  <c r="C7" i="36"/>
  <c r="C8" i="36"/>
  <c r="C9" i="36"/>
  <c r="C10" i="36"/>
  <c r="C11" i="36"/>
  <c r="C12" i="36"/>
  <c r="C13" i="36"/>
  <c r="C14" i="36"/>
  <c r="C15" i="36"/>
  <c r="C16" i="36"/>
  <c r="C17" i="36"/>
  <c r="C18" i="36"/>
  <c r="C19" i="36"/>
  <c r="L19" i="36" s="1"/>
  <c r="C20" i="36"/>
  <c r="L20" i="36" s="1"/>
  <c r="C21" i="36"/>
  <c r="D6" i="36"/>
  <c r="E6" i="36"/>
  <c r="F6" i="36"/>
  <c r="G6" i="36"/>
  <c r="C6" i="36"/>
  <c r="G22" i="35"/>
  <c r="F22" i="35"/>
  <c r="E22" i="35"/>
  <c r="D22" i="35"/>
  <c r="C22" i="35"/>
  <c r="L21" i="35"/>
  <c r="K21" i="35"/>
  <c r="J21" i="35"/>
  <c r="I21" i="35"/>
  <c r="L20" i="35"/>
  <c r="K20" i="35"/>
  <c r="J20" i="35"/>
  <c r="I20" i="35"/>
  <c r="L19" i="35"/>
  <c r="K19" i="35"/>
  <c r="J19" i="35"/>
  <c r="I19" i="35"/>
  <c r="L18" i="35"/>
  <c r="K18" i="35"/>
  <c r="J18" i="35"/>
  <c r="I18" i="35"/>
  <c r="L17" i="35"/>
  <c r="K17" i="35"/>
  <c r="J17" i="35"/>
  <c r="I17" i="35"/>
  <c r="L16" i="35"/>
  <c r="K16" i="35"/>
  <c r="J16" i="35"/>
  <c r="I16" i="35"/>
  <c r="L15" i="35"/>
  <c r="K15" i="35"/>
  <c r="J15" i="35"/>
  <c r="I15" i="35"/>
  <c r="L14" i="35"/>
  <c r="K14" i="35"/>
  <c r="J14" i="35"/>
  <c r="I14" i="35"/>
  <c r="L13" i="35"/>
  <c r="K13" i="35"/>
  <c r="J13" i="35"/>
  <c r="I13" i="35"/>
  <c r="L12" i="35"/>
  <c r="K12" i="35"/>
  <c r="J12" i="35"/>
  <c r="I12" i="35"/>
  <c r="L11" i="35"/>
  <c r="K11" i="35"/>
  <c r="J11" i="35"/>
  <c r="I11" i="35"/>
  <c r="L10" i="35"/>
  <c r="K10" i="35"/>
  <c r="J10" i="35"/>
  <c r="I10" i="35"/>
  <c r="L9" i="35"/>
  <c r="K9" i="35"/>
  <c r="J9" i="35"/>
  <c r="I9" i="35"/>
  <c r="L8" i="35"/>
  <c r="K8" i="35"/>
  <c r="J8" i="35"/>
  <c r="I8" i="35"/>
  <c r="L7" i="35"/>
  <c r="K7" i="35"/>
  <c r="J7" i="35"/>
  <c r="I7" i="35"/>
  <c r="L6" i="35"/>
  <c r="K6" i="35"/>
  <c r="J6" i="35"/>
  <c r="I6" i="35"/>
  <c r="G22" i="34"/>
  <c r="F22" i="34"/>
  <c r="E22" i="34"/>
  <c r="D22" i="34"/>
  <c r="C22" i="34"/>
  <c r="L21" i="34"/>
  <c r="K21" i="34"/>
  <c r="J21" i="34"/>
  <c r="I21" i="34"/>
  <c r="L20" i="34"/>
  <c r="K20" i="34"/>
  <c r="J20" i="34"/>
  <c r="I20" i="34"/>
  <c r="L19" i="34"/>
  <c r="K19" i="34"/>
  <c r="J19" i="34"/>
  <c r="I19" i="34"/>
  <c r="L18" i="34"/>
  <c r="K18" i="34"/>
  <c r="J18" i="34"/>
  <c r="I18" i="34"/>
  <c r="L17" i="34"/>
  <c r="K17" i="34"/>
  <c r="J17" i="34"/>
  <c r="I17" i="34"/>
  <c r="L16" i="34"/>
  <c r="K16" i="34"/>
  <c r="J16" i="34"/>
  <c r="I16" i="34"/>
  <c r="L15" i="34"/>
  <c r="K15" i="34"/>
  <c r="J15" i="34"/>
  <c r="I15" i="34"/>
  <c r="L14" i="34"/>
  <c r="K14" i="34"/>
  <c r="J14" i="34"/>
  <c r="I14" i="34"/>
  <c r="L13" i="34"/>
  <c r="K13" i="34"/>
  <c r="J13" i="34"/>
  <c r="I13" i="34"/>
  <c r="L12" i="34"/>
  <c r="K12" i="34"/>
  <c r="J12" i="34"/>
  <c r="I12" i="34"/>
  <c r="L11" i="34"/>
  <c r="K11" i="34"/>
  <c r="J11" i="34"/>
  <c r="I11" i="34"/>
  <c r="L10" i="34"/>
  <c r="K10" i="34"/>
  <c r="J10" i="34"/>
  <c r="I10" i="34"/>
  <c r="L9" i="34"/>
  <c r="K9" i="34"/>
  <c r="J9" i="34"/>
  <c r="I9" i="34"/>
  <c r="L8" i="34"/>
  <c r="K8" i="34"/>
  <c r="J8" i="34"/>
  <c r="I8" i="34"/>
  <c r="L7" i="34"/>
  <c r="K7" i="34"/>
  <c r="J7" i="34"/>
  <c r="I7" i="34"/>
  <c r="L6" i="34"/>
  <c r="K6" i="34"/>
  <c r="J6" i="34"/>
  <c r="I6" i="34"/>
  <c r="G22" i="33"/>
  <c r="F22" i="33"/>
  <c r="E22" i="33"/>
  <c r="D22" i="33"/>
  <c r="C22" i="33"/>
  <c r="L21" i="33"/>
  <c r="K21" i="33"/>
  <c r="J21" i="33"/>
  <c r="I21" i="33"/>
  <c r="L20" i="33"/>
  <c r="K20" i="33"/>
  <c r="J20" i="33"/>
  <c r="I20" i="33"/>
  <c r="L19" i="33"/>
  <c r="K19" i="33"/>
  <c r="J19" i="33"/>
  <c r="I19" i="33"/>
  <c r="L18" i="33"/>
  <c r="K18" i="33"/>
  <c r="J18" i="33"/>
  <c r="I18" i="33"/>
  <c r="L17" i="33"/>
  <c r="K17" i="33"/>
  <c r="J17" i="33"/>
  <c r="I17" i="33"/>
  <c r="L16" i="33"/>
  <c r="K16" i="33"/>
  <c r="J16" i="33"/>
  <c r="I16" i="33"/>
  <c r="L15" i="33"/>
  <c r="K15" i="33"/>
  <c r="J15" i="33"/>
  <c r="I15" i="33"/>
  <c r="L14" i="33"/>
  <c r="K14" i="33"/>
  <c r="J14" i="33"/>
  <c r="I14" i="33"/>
  <c r="L13" i="33"/>
  <c r="K13" i="33"/>
  <c r="J13" i="33"/>
  <c r="I13" i="33"/>
  <c r="L12" i="33"/>
  <c r="K12" i="33"/>
  <c r="J12" i="33"/>
  <c r="I12" i="33"/>
  <c r="L11" i="33"/>
  <c r="K11" i="33"/>
  <c r="J11" i="33"/>
  <c r="I11" i="33"/>
  <c r="L10" i="33"/>
  <c r="K10" i="33"/>
  <c r="J10" i="33"/>
  <c r="I10" i="33"/>
  <c r="L9" i="33"/>
  <c r="K9" i="33"/>
  <c r="J9" i="33"/>
  <c r="I9" i="33"/>
  <c r="L8" i="33"/>
  <c r="K8" i="33"/>
  <c r="J8" i="33"/>
  <c r="I8" i="33"/>
  <c r="L7" i="33"/>
  <c r="K7" i="33"/>
  <c r="J7" i="33"/>
  <c r="I7" i="33"/>
  <c r="L6" i="33"/>
  <c r="K6" i="33"/>
  <c r="J6" i="33"/>
  <c r="I6" i="33"/>
  <c r="G22" i="32"/>
  <c r="F22" i="32"/>
  <c r="E22" i="32"/>
  <c r="D22" i="32"/>
  <c r="C22" i="32"/>
  <c r="L21" i="32"/>
  <c r="K21" i="32"/>
  <c r="J21" i="32"/>
  <c r="I21" i="32"/>
  <c r="L20" i="32"/>
  <c r="K20" i="32"/>
  <c r="J20" i="32"/>
  <c r="I20" i="32"/>
  <c r="L19" i="32"/>
  <c r="K19" i="32"/>
  <c r="J19" i="32"/>
  <c r="I19" i="32"/>
  <c r="L18" i="32"/>
  <c r="K18" i="32"/>
  <c r="J18" i="32"/>
  <c r="I18" i="32"/>
  <c r="L17" i="32"/>
  <c r="K17" i="32"/>
  <c r="J17" i="32"/>
  <c r="I17" i="32"/>
  <c r="L16" i="32"/>
  <c r="K16" i="32"/>
  <c r="J16" i="32"/>
  <c r="I16" i="32"/>
  <c r="L15" i="32"/>
  <c r="K15" i="32"/>
  <c r="J15" i="32"/>
  <c r="I15" i="32"/>
  <c r="L14" i="32"/>
  <c r="K14" i="32"/>
  <c r="J14" i="32"/>
  <c r="I14" i="32"/>
  <c r="L13" i="32"/>
  <c r="K13" i="32"/>
  <c r="J13" i="32"/>
  <c r="I13" i="32"/>
  <c r="L12" i="32"/>
  <c r="K12" i="32"/>
  <c r="J12" i="32"/>
  <c r="I12" i="32"/>
  <c r="L11" i="32"/>
  <c r="K11" i="32"/>
  <c r="J11" i="32"/>
  <c r="I11" i="32"/>
  <c r="L10" i="32"/>
  <c r="K10" i="32"/>
  <c r="J10" i="32"/>
  <c r="I10" i="32"/>
  <c r="L9" i="32"/>
  <c r="K9" i="32"/>
  <c r="J9" i="32"/>
  <c r="I9" i="32"/>
  <c r="L8" i="32"/>
  <c r="K8" i="32"/>
  <c r="J8" i="32"/>
  <c r="I8" i="32"/>
  <c r="L7" i="32"/>
  <c r="K7" i="32"/>
  <c r="J7" i="32"/>
  <c r="I7" i="32"/>
  <c r="L6" i="32"/>
  <c r="K6" i="32"/>
  <c r="J6" i="32"/>
  <c r="I6" i="32"/>
  <c r="G22" i="31"/>
  <c r="F22" i="31"/>
  <c r="E22" i="31"/>
  <c r="D22" i="31"/>
  <c r="C22" i="31"/>
  <c r="L21" i="31"/>
  <c r="K21" i="31"/>
  <c r="J21" i="31"/>
  <c r="I21" i="31"/>
  <c r="L20" i="31"/>
  <c r="K20" i="31"/>
  <c r="J20" i="31"/>
  <c r="I20" i="31"/>
  <c r="L19" i="31"/>
  <c r="K19" i="31"/>
  <c r="J19" i="31"/>
  <c r="I19" i="31"/>
  <c r="L18" i="31"/>
  <c r="K18" i="31"/>
  <c r="J18" i="31"/>
  <c r="I18" i="31"/>
  <c r="L17" i="31"/>
  <c r="K17" i="31"/>
  <c r="J17" i="31"/>
  <c r="I17" i="31"/>
  <c r="L16" i="31"/>
  <c r="K16" i="31"/>
  <c r="J16" i="31"/>
  <c r="I16" i="31"/>
  <c r="L15" i="31"/>
  <c r="K15" i="31"/>
  <c r="J15" i="31"/>
  <c r="I15" i="31"/>
  <c r="L14" i="31"/>
  <c r="K14" i="31"/>
  <c r="J14" i="31"/>
  <c r="I14" i="31"/>
  <c r="L13" i="31"/>
  <c r="K13" i="31"/>
  <c r="J13" i="31"/>
  <c r="I13" i="31"/>
  <c r="L12" i="31"/>
  <c r="K12" i="31"/>
  <c r="J12" i="31"/>
  <c r="I12" i="31"/>
  <c r="L11" i="31"/>
  <c r="K11" i="31"/>
  <c r="J11" i="31"/>
  <c r="I11" i="31"/>
  <c r="L10" i="31"/>
  <c r="K10" i="31"/>
  <c r="J10" i="31"/>
  <c r="I10" i="31"/>
  <c r="L9" i="31"/>
  <c r="K9" i="31"/>
  <c r="J9" i="31"/>
  <c r="I9" i="31"/>
  <c r="L8" i="31"/>
  <c r="K8" i="31"/>
  <c r="J8" i="31"/>
  <c r="I8" i="31"/>
  <c r="L7" i="31"/>
  <c r="K7" i="31"/>
  <c r="J7" i="31"/>
  <c r="I7" i="31"/>
  <c r="L6" i="31"/>
  <c r="K6" i="31"/>
  <c r="J6" i="31"/>
  <c r="I6" i="31"/>
  <c r="L21" i="30"/>
  <c r="K21" i="30"/>
  <c r="J21" i="30"/>
  <c r="I21" i="30"/>
  <c r="L20" i="30"/>
  <c r="K20" i="30"/>
  <c r="J20" i="30"/>
  <c r="I20" i="30"/>
  <c r="L19" i="30"/>
  <c r="K19" i="30"/>
  <c r="J19" i="30"/>
  <c r="I19" i="30"/>
  <c r="L18" i="30"/>
  <c r="K18" i="30"/>
  <c r="J18" i="30"/>
  <c r="I18" i="30"/>
  <c r="L17" i="30"/>
  <c r="K17" i="30"/>
  <c r="J17" i="30"/>
  <c r="I17" i="30"/>
  <c r="L16" i="30"/>
  <c r="K16" i="30"/>
  <c r="J16" i="30"/>
  <c r="I16" i="30"/>
  <c r="L15" i="30"/>
  <c r="K15" i="30"/>
  <c r="J15" i="30"/>
  <c r="I15" i="30"/>
  <c r="L14" i="30"/>
  <c r="K14" i="30"/>
  <c r="J14" i="30"/>
  <c r="I14" i="30"/>
  <c r="L13" i="30"/>
  <c r="K13" i="30"/>
  <c r="J13" i="30"/>
  <c r="I13" i="30"/>
  <c r="L12" i="30"/>
  <c r="K12" i="30"/>
  <c r="J12" i="30"/>
  <c r="I12" i="30"/>
  <c r="L11" i="30"/>
  <c r="K11" i="30"/>
  <c r="J11" i="30"/>
  <c r="I11" i="30"/>
  <c r="L10" i="30"/>
  <c r="K10" i="30"/>
  <c r="J10" i="30"/>
  <c r="I10" i="30"/>
  <c r="L9" i="30"/>
  <c r="K9" i="30"/>
  <c r="J9" i="30"/>
  <c r="I9" i="30"/>
  <c r="L8" i="30"/>
  <c r="K8" i="30"/>
  <c r="J8" i="30"/>
  <c r="I8" i="30"/>
  <c r="L7" i="30"/>
  <c r="K7" i="30"/>
  <c r="J7" i="30"/>
  <c r="I7" i="30"/>
  <c r="L6" i="30"/>
  <c r="K6" i="30"/>
  <c r="J6" i="30"/>
  <c r="I6" i="30"/>
  <c r="G22" i="29"/>
  <c r="F22" i="29"/>
  <c r="E22" i="29"/>
  <c r="D22" i="29"/>
  <c r="C22" i="29"/>
  <c r="L21" i="29"/>
  <c r="K21" i="29"/>
  <c r="J21" i="29"/>
  <c r="I21" i="29"/>
  <c r="L20" i="29"/>
  <c r="K20" i="29"/>
  <c r="J20" i="29"/>
  <c r="I20" i="29"/>
  <c r="L19" i="29"/>
  <c r="K19" i="29"/>
  <c r="J19" i="29"/>
  <c r="I19" i="29"/>
  <c r="L18" i="29"/>
  <c r="K18" i="29"/>
  <c r="J18" i="29"/>
  <c r="I18" i="29"/>
  <c r="L17" i="29"/>
  <c r="K17" i="29"/>
  <c r="J17" i="29"/>
  <c r="I17" i="29"/>
  <c r="L16" i="29"/>
  <c r="K16" i="29"/>
  <c r="J16" i="29"/>
  <c r="I16" i="29"/>
  <c r="L15" i="29"/>
  <c r="K15" i="29"/>
  <c r="J15" i="29"/>
  <c r="I15" i="29"/>
  <c r="L14" i="29"/>
  <c r="K14" i="29"/>
  <c r="J14" i="29"/>
  <c r="I14" i="29"/>
  <c r="L13" i="29"/>
  <c r="K13" i="29"/>
  <c r="J13" i="29"/>
  <c r="I13" i="29"/>
  <c r="L12" i="29"/>
  <c r="K12" i="29"/>
  <c r="J12" i="29"/>
  <c r="I12" i="29"/>
  <c r="L11" i="29"/>
  <c r="K11" i="29"/>
  <c r="J11" i="29"/>
  <c r="I11" i="29"/>
  <c r="L10" i="29"/>
  <c r="K10" i="29"/>
  <c r="J10" i="29"/>
  <c r="I10" i="29"/>
  <c r="L9" i="29"/>
  <c r="K9" i="29"/>
  <c r="J9" i="29"/>
  <c r="I9" i="29"/>
  <c r="L8" i="29"/>
  <c r="K8" i="29"/>
  <c r="J8" i="29"/>
  <c r="I8" i="29"/>
  <c r="L7" i="29"/>
  <c r="K7" i="29"/>
  <c r="J7" i="29"/>
  <c r="I7" i="29"/>
  <c r="L6" i="29"/>
  <c r="K6" i="29"/>
  <c r="J6" i="29"/>
  <c r="I6" i="29"/>
  <c r="G22" i="28"/>
  <c r="F22" i="28"/>
  <c r="E22" i="28"/>
  <c r="D22" i="28"/>
  <c r="C22" i="28"/>
  <c r="L21" i="28"/>
  <c r="K21" i="28"/>
  <c r="J21" i="28"/>
  <c r="I21" i="28"/>
  <c r="L20" i="28"/>
  <c r="K20" i="28"/>
  <c r="J20" i="28"/>
  <c r="I20" i="28"/>
  <c r="L19" i="28"/>
  <c r="K19" i="28"/>
  <c r="J19" i="28"/>
  <c r="I19" i="28"/>
  <c r="L18" i="28"/>
  <c r="K18" i="28"/>
  <c r="J18" i="28"/>
  <c r="I18" i="28"/>
  <c r="L17" i="28"/>
  <c r="K17" i="28"/>
  <c r="J17" i="28"/>
  <c r="I17" i="28"/>
  <c r="L16" i="28"/>
  <c r="K16" i="28"/>
  <c r="J16" i="28"/>
  <c r="I16" i="28"/>
  <c r="L15" i="28"/>
  <c r="K15" i="28"/>
  <c r="J15" i="28"/>
  <c r="I15" i="28"/>
  <c r="L14" i="28"/>
  <c r="K14" i="28"/>
  <c r="J14" i="28"/>
  <c r="I14" i="28"/>
  <c r="L13" i="28"/>
  <c r="K13" i="28"/>
  <c r="J13" i="28"/>
  <c r="I13" i="28"/>
  <c r="L12" i="28"/>
  <c r="K12" i="28"/>
  <c r="J12" i="28"/>
  <c r="I12" i="28"/>
  <c r="L11" i="28"/>
  <c r="K11" i="28"/>
  <c r="J11" i="28"/>
  <c r="I11" i="28"/>
  <c r="L10" i="28"/>
  <c r="K10" i="28"/>
  <c r="J10" i="28"/>
  <c r="I10" i="28"/>
  <c r="L9" i="28"/>
  <c r="K9" i="28"/>
  <c r="J9" i="28"/>
  <c r="I9" i="28"/>
  <c r="L8" i="28"/>
  <c r="K8" i="28"/>
  <c r="J8" i="28"/>
  <c r="I8" i="28"/>
  <c r="L7" i="28"/>
  <c r="K7" i="28"/>
  <c r="J7" i="28"/>
  <c r="I7" i="28"/>
  <c r="L6" i="28"/>
  <c r="K6" i="28"/>
  <c r="J6" i="28"/>
  <c r="I6" i="28"/>
  <c r="G22" i="27"/>
  <c r="F22" i="27"/>
  <c r="E22" i="27"/>
  <c r="D22" i="27"/>
  <c r="C22" i="27"/>
  <c r="L21" i="27"/>
  <c r="K21" i="27"/>
  <c r="J21" i="27"/>
  <c r="I21" i="27"/>
  <c r="L20" i="27"/>
  <c r="K20" i="27"/>
  <c r="J20" i="27"/>
  <c r="I20" i="27"/>
  <c r="L19" i="27"/>
  <c r="K19" i="27"/>
  <c r="J19" i="27"/>
  <c r="I19" i="27"/>
  <c r="L18" i="27"/>
  <c r="K18" i="27"/>
  <c r="J18" i="27"/>
  <c r="I18" i="27"/>
  <c r="L17" i="27"/>
  <c r="K17" i="27"/>
  <c r="J17" i="27"/>
  <c r="I17" i="27"/>
  <c r="L16" i="27"/>
  <c r="K16" i="27"/>
  <c r="J16" i="27"/>
  <c r="I16" i="27"/>
  <c r="L15" i="27"/>
  <c r="K15" i="27"/>
  <c r="J15" i="27"/>
  <c r="I15" i="27"/>
  <c r="L14" i="27"/>
  <c r="K14" i="27"/>
  <c r="J14" i="27"/>
  <c r="I14" i="27"/>
  <c r="L13" i="27"/>
  <c r="K13" i="27"/>
  <c r="J13" i="27"/>
  <c r="I13" i="27"/>
  <c r="L12" i="27"/>
  <c r="K12" i="27"/>
  <c r="J12" i="27"/>
  <c r="I12" i="27"/>
  <c r="L11" i="27"/>
  <c r="K11" i="27"/>
  <c r="J11" i="27"/>
  <c r="I11" i="27"/>
  <c r="L10" i="27"/>
  <c r="K10" i="27"/>
  <c r="J10" i="27"/>
  <c r="I10" i="27"/>
  <c r="L9" i="27"/>
  <c r="K9" i="27"/>
  <c r="J9" i="27"/>
  <c r="I9" i="27"/>
  <c r="L8" i="27"/>
  <c r="K8" i="27"/>
  <c r="J8" i="27"/>
  <c r="I8" i="27"/>
  <c r="L7" i="27"/>
  <c r="K7" i="27"/>
  <c r="J7" i="27"/>
  <c r="I7" i="27"/>
  <c r="L6" i="27"/>
  <c r="K6" i="27"/>
  <c r="J6" i="27"/>
  <c r="I6" i="27"/>
  <c r="G22" i="24"/>
  <c r="F22" i="24"/>
  <c r="E22" i="24"/>
  <c r="D22" i="24"/>
  <c r="C22" i="24"/>
  <c r="L21" i="24"/>
  <c r="K21" i="24"/>
  <c r="J21" i="24"/>
  <c r="I21" i="24"/>
  <c r="L20" i="24"/>
  <c r="K20" i="24"/>
  <c r="J20" i="24"/>
  <c r="I20" i="24"/>
  <c r="L19" i="24"/>
  <c r="K19" i="24"/>
  <c r="J19" i="24"/>
  <c r="I19" i="24"/>
  <c r="L18" i="24"/>
  <c r="K18" i="24"/>
  <c r="J18" i="24"/>
  <c r="I18" i="24"/>
  <c r="L17" i="24"/>
  <c r="K17" i="24"/>
  <c r="J17" i="24"/>
  <c r="I17" i="24"/>
  <c r="L16" i="24"/>
  <c r="K16" i="24"/>
  <c r="J16" i="24"/>
  <c r="I16" i="24"/>
  <c r="L15" i="24"/>
  <c r="K15" i="24"/>
  <c r="J15" i="24"/>
  <c r="I15" i="24"/>
  <c r="L14" i="24"/>
  <c r="K14" i="24"/>
  <c r="J14" i="24"/>
  <c r="I14" i="24"/>
  <c r="L13" i="24"/>
  <c r="K13" i="24"/>
  <c r="J13" i="24"/>
  <c r="I13" i="24"/>
  <c r="L12" i="24"/>
  <c r="K12" i="24"/>
  <c r="J12" i="24"/>
  <c r="I12" i="24"/>
  <c r="L11" i="24"/>
  <c r="K11" i="24"/>
  <c r="J11" i="24"/>
  <c r="I11" i="24"/>
  <c r="L10" i="24"/>
  <c r="K10" i="24"/>
  <c r="J10" i="24"/>
  <c r="I10" i="24"/>
  <c r="L9" i="24"/>
  <c r="K9" i="24"/>
  <c r="J9" i="24"/>
  <c r="I9" i="24"/>
  <c r="L8" i="24"/>
  <c r="K8" i="24"/>
  <c r="J8" i="24"/>
  <c r="I8" i="24"/>
  <c r="L7" i="24"/>
  <c r="K7" i="24"/>
  <c r="J7" i="24"/>
  <c r="I7" i="24"/>
  <c r="L6" i="24"/>
  <c r="K6" i="24"/>
  <c r="J6" i="24"/>
  <c r="I6" i="24"/>
  <c r="G22" i="23"/>
  <c r="F22" i="23"/>
  <c r="E22" i="23"/>
  <c r="D22" i="23"/>
  <c r="C22" i="23"/>
  <c r="L21" i="23"/>
  <c r="K21" i="23"/>
  <c r="J21" i="23"/>
  <c r="I21" i="23"/>
  <c r="L20" i="23"/>
  <c r="K20" i="23"/>
  <c r="J20" i="23"/>
  <c r="I20" i="23"/>
  <c r="L19" i="23"/>
  <c r="K19" i="23"/>
  <c r="J19" i="23"/>
  <c r="I19" i="23"/>
  <c r="L18" i="23"/>
  <c r="K18" i="23"/>
  <c r="J18" i="23"/>
  <c r="I18" i="23"/>
  <c r="L17" i="23"/>
  <c r="K17" i="23"/>
  <c r="J17" i="23"/>
  <c r="I17" i="23"/>
  <c r="L16" i="23"/>
  <c r="K16" i="23"/>
  <c r="J16" i="23"/>
  <c r="I16" i="23"/>
  <c r="L15" i="23"/>
  <c r="K15" i="23"/>
  <c r="J15" i="23"/>
  <c r="I15" i="23"/>
  <c r="L14" i="23"/>
  <c r="K14" i="23"/>
  <c r="J14" i="23"/>
  <c r="I14" i="23"/>
  <c r="L13" i="23"/>
  <c r="K13" i="23"/>
  <c r="J13" i="23"/>
  <c r="I13" i="23"/>
  <c r="L12" i="23"/>
  <c r="K12" i="23"/>
  <c r="J12" i="23"/>
  <c r="I12" i="23"/>
  <c r="L11" i="23"/>
  <c r="K11" i="23"/>
  <c r="J11" i="23"/>
  <c r="I11" i="23"/>
  <c r="L10" i="23"/>
  <c r="K10" i="23"/>
  <c r="J10" i="23"/>
  <c r="I10" i="23"/>
  <c r="L9" i="23"/>
  <c r="K9" i="23"/>
  <c r="J9" i="23"/>
  <c r="I9" i="23"/>
  <c r="L8" i="23"/>
  <c r="K8" i="23"/>
  <c r="J8" i="23"/>
  <c r="I8" i="23"/>
  <c r="L7" i="23"/>
  <c r="K7" i="23"/>
  <c r="J7" i="23"/>
  <c r="I7" i="23"/>
  <c r="L6" i="23"/>
  <c r="K6" i="23"/>
  <c r="J6" i="23"/>
  <c r="I6" i="23"/>
  <c r="G22" i="22"/>
  <c r="F22" i="22"/>
  <c r="E22" i="22"/>
  <c r="D22" i="22"/>
  <c r="C22" i="22"/>
  <c r="L21" i="22"/>
  <c r="K21" i="22"/>
  <c r="J21" i="22"/>
  <c r="I21" i="22"/>
  <c r="L20" i="22"/>
  <c r="K20" i="22"/>
  <c r="J20" i="22"/>
  <c r="I20" i="22"/>
  <c r="L19" i="22"/>
  <c r="K19" i="22"/>
  <c r="J19" i="22"/>
  <c r="I19" i="22"/>
  <c r="L18" i="22"/>
  <c r="K18" i="22"/>
  <c r="J18" i="22"/>
  <c r="I18" i="22"/>
  <c r="L17" i="22"/>
  <c r="K17" i="22"/>
  <c r="J17" i="22"/>
  <c r="I17" i="22"/>
  <c r="L16" i="22"/>
  <c r="K16" i="22"/>
  <c r="J16" i="22"/>
  <c r="I16" i="22"/>
  <c r="L15" i="22"/>
  <c r="K15" i="22"/>
  <c r="J15" i="22"/>
  <c r="I15" i="22"/>
  <c r="L14" i="22"/>
  <c r="K14" i="22"/>
  <c r="J14" i="22"/>
  <c r="I14" i="22"/>
  <c r="L13" i="22"/>
  <c r="K13" i="22"/>
  <c r="J13" i="22"/>
  <c r="I13" i="22"/>
  <c r="L12" i="22"/>
  <c r="K12" i="22"/>
  <c r="J12" i="22"/>
  <c r="I12" i="22"/>
  <c r="L11" i="22"/>
  <c r="K11" i="22"/>
  <c r="J11" i="22"/>
  <c r="I11" i="22"/>
  <c r="L10" i="22"/>
  <c r="K10" i="22"/>
  <c r="J10" i="22"/>
  <c r="I10" i="22"/>
  <c r="L9" i="22"/>
  <c r="K9" i="22"/>
  <c r="J9" i="22"/>
  <c r="I9" i="22"/>
  <c r="L8" i="22"/>
  <c r="K8" i="22"/>
  <c r="J8" i="22"/>
  <c r="I8" i="22"/>
  <c r="L7" i="22"/>
  <c r="K7" i="22"/>
  <c r="J7" i="22"/>
  <c r="I7" i="22"/>
  <c r="L6" i="22"/>
  <c r="K6" i="22"/>
  <c r="J6" i="22"/>
  <c r="I6" i="22"/>
  <c r="G22" i="20"/>
  <c r="F22" i="20"/>
  <c r="E22" i="20"/>
  <c r="D22" i="20"/>
  <c r="C22" i="20"/>
  <c r="L21" i="20"/>
  <c r="K21" i="20"/>
  <c r="J21" i="20"/>
  <c r="I21" i="20"/>
  <c r="L20" i="20"/>
  <c r="K20" i="20"/>
  <c r="J20" i="20"/>
  <c r="I20" i="20"/>
  <c r="L19" i="20"/>
  <c r="K19" i="20"/>
  <c r="J19" i="20"/>
  <c r="I19" i="20"/>
  <c r="L18" i="20"/>
  <c r="K18" i="20"/>
  <c r="J18" i="20"/>
  <c r="I18" i="20"/>
  <c r="L17" i="20"/>
  <c r="K17" i="20"/>
  <c r="J17" i="20"/>
  <c r="I17" i="20"/>
  <c r="L16" i="20"/>
  <c r="K16" i="20"/>
  <c r="J16" i="20"/>
  <c r="I16" i="20"/>
  <c r="L15" i="20"/>
  <c r="K15" i="20"/>
  <c r="J15" i="20"/>
  <c r="I15" i="20"/>
  <c r="L14" i="20"/>
  <c r="K14" i="20"/>
  <c r="J14" i="20"/>
  <c r="I14" i="20"/>
  <c r="L13" i="20"/>
  <c r="K13" i="20"/>
  <c r="J13" i="20"/>
  <c r="I13" i="20"/>
  <c r="L12" i="20"/>
  <c r="K12" i="20"/>
  <c r="J12" i="20"/>
  <c r="I12" i="20"/>
  <c r="L11" i="20"/>
  <c r="K11" i="20"/>
  <c r="J11" i="20"/>
  <c r="I11" i="20"/>
  <c r="L10" i="20"/>
  <c r="K10" i="20"/>
  <c r="J10" i="20"/>
  <c r="I10" i="20"/>
  <c r="L9" i="20"/>
  <c r="K9" i="20"/>
  <c r="J9" i="20"/>
  <c r="I9" i="20"/>
  <c r="L8" i="20"/>
  <c r="K8" i="20"/>
  <c r="J8" i="20"/>
  <c r="I8" i="20"/>
  <c r="L7" i="20"/>
  <c r="K7" i="20"/>
  <c r="J7" i="20"/>
  <c r="I7" i="20"/>
  <c r="L6" i="20"/>
  <c r="K6" i="20"/>
  <c r="J6" i="20"/>
  <c r="I6" i="20"/>
  <c r="G22" i="19"/>
  <c r="F22" i="19"/>
  <c r="E22" i="19"/>
  <c r="D22" i="19"/>
  <c r="C22" i="19"/>
  <c r="L21" i="19"/>
  <c r="K21" i="19"/>
  <c r="J21" i="19"/>
  <c r="I21" i="19"/>
  <c r="L20" i="19"/>
  <c r="K20" i="19"/>
  <c r="J20" i="19"/>
  <c r="I20" i="19"/>
  <c r="L19" i="19"/>
  <c r="K19" i="19"/>
  <c r="J19" i="19"/>
  <c r="I19" i="19"/>
  <c r="L18" i="19"/>
  <c r="K18" i="19"/>
  <c r="J18" i="19"/>
  <c r="I18" i="19"/>
  <c r="L17" i="19"/>
  <c r="K17" i="19"/>
  <c r="J17" i="19"/>
  <c r="I17" i="19"/>
  <c r="L16" i="19"/>
  <c r="K16" i="19"/>
  <c r="J16" i="19"/>
  <c r="I16" i="19"/>
  <c r="L15" i="19"/>
  <c r="K15" i="19"/>
  <c r="J15" i="19"/>
  <c r="I15" i="19"/>
  <c r="L14" i="19"/>
  <c r="K14" i="19"/>
  <c r="J14" i="19"/>
  <c r="I14" i="19"/>
  <c r="L13" i="19"/>
  <c r="K13" i="19"/>
  <c r="J13" i="19"/>
  <c r="I13" i="19"/>
  <c r="L12" i="19"/>
  <c r="K12" i="19"/>
  <c r="J12" i="19"/>
  <c r="I12" i="19"/>
  <c r="L11" i="19"/>
  <c r="K11" i="19"/>
  <c r="J11" i="19"/>
  <c r="I11" i="19"/>
  <c r="L10" i="19"/>
  <c r="K10" i="19"/>
  <c r="J10" i="19"/>
  <c r="I10" i="19"/>
  <c r="L9" i="19"/>
  <c r="K9" i="19"/>
  <c r="J9" i="19"/>
  <c r="I9" i="19"/>
  <c r="L8" i="19"/>
  <c r="K8" i="19"/>
  <c r="J8" i="19"/>
  <c r="I8" i="19"/>
  <c r="L7" i="19"/>
  <c r="K7" i="19"/>
  <c r="J7" i="19"/>
  <c r="I7" i="19"/>
  <c r="L6" i="19"/>
  <c r="K6" i="19"/>
  <c r="J6" i="19"/>
  <c r="I6" i="19"/>
  <c r="G22" i="18"/>
  <c r="F22" i="18"/>
  <c r="E22" i="18"/>
  <c r="D22" i="18"/>
  <c r="C22" i="18"/>
  <c r="L21" i="18"/>
  <c r="K21" i="18"/>
  <c r="J21" i="18"/>
  <c r="I21" i="18"/>
  <c r="L20" i="18"/>
  <c r="K20" i="18"/>
  <c r="J20" i="18"/>
  <c r="I20" i="18"/>
  <c r="L19" i="18"/>
  <c r="K19" i="18"/>
  <c r="J19" i="18"/>
  <c r="I19" i="18"/>
  <c r="L18" i="18"/>
  <c r="K18" i="18"/>
  <c r="J18" i="18"/>
  <c r="I18" i="18"/>
  <c r="L17" i="18"/>
  <c r="K17" i="18"/>
  <c r="J17" i="18"/>
  <c r="I17" i="18"/>
  <c r="L16" i="18"/>
  <c r="K16" i="18"/>
  <c r="J16" i="18"/>
  <c r="I16" i="18"/>
  <c r="L15" i="18"/>
  <c r="K15" i="18"/>
  <c r="J15" i="18"/>
  <c r="I15" i="18"/>
  <c r="L14" i="18"/>
  <c r="K14" i="18"/>
  <c r="J14" i="18"/>
  <c r="I14" i="18"/>
  <c r="L13" i="18"/>
  <c r="K13" i="18"/>
  <c r="J13" i="18"/>
  <c r="I13" i="18"/>
  <c r="L12" i="18"/>
  <c r="K12" i="18"/>
  <c r="J12" i="18"/>
  <c r="I12" i="18"/>
  <c r="L11" i="18"/>
  <c r="K11" i="18"/>
  <c r="J11" i="18"/>
  <c r="I11" i="18"/>
  <c r="L10" i="18"/>
  <c r="K10" i="18"/>
  <c r="J10" i="18"/>
  <c r="I10" i="18"/>
  <c r="L9" i="18"/>
  <c r="K9" i="18"/>
  <c r="J9" i="18"/>
  <c r="I9" i="18"/>
  <c r="L8" i="18"/>
  <c r="K8" i="18"/>
  <c r="J8" i="18"/>
  <c r="I8" i="18"/>
  <c r="L7" i="18"/>
  <c r="K7" i="18"/>
  <c r="J7" i="18"/>
  <c r="I7" i="18"/>
  <c r="L6" i="18"/>
  <c r="K6" i="18"/>
  <c r="J6" i="18"/>
  <c r="I6" i="18"/>
  <c r="G22" i="17"/>
  <c r="F22" i="17"/>
  <c r="E22" i="17"/>
  <c r="D22" i="17"/>
  <c r="C22" i="17"/>
  <c r="L21" i="17"/>
  <c r="K21" i="17"/>
  <c r="J21" i="17"/>
  <c r="I21" i="17"/>
  <c r="L20" i="17"/>
  <c r="K20" i="17"/>
  <c r="J20" i="17"/>
  <c r="I20" i="17"/>
  <c r="L19" i="17"/>
  <c r="K19" i="17"/>
  <c r="J19" i="17"/>
  <c r="I19" i="17"/>
  <c r="L18" i="17"/>
  <c r="K18" i="17"/>
  <c r="J18" i="17"/>
  <c r="I18" i="17"/>
  <c r="L17" i="17"/>
  <c r="K17" i="17"/>
  <c r="J17" i="17"/>
  <c r="I17" i="17"/>
  <c r="L16" i="17"/>
  <c r="K16" i="17"/>
  <c r="J16" i="17"/>
  <c r="I16" i="17"/>
  <c r="L15" i="17"/>
  <c r="K15" i="17"/>
  <c r="J15" i="17"/>
  <c r="I15" i="17"/>
  <c r="L14" i="17"/>
  <c r="K14" i="17"/>
  <c r="J14" i="17"/>
  <c r="I14" i="17"/>
  <c r="L13" i="17"/>
  <c r="K13" i="17"/>
  <c r="J13" i="17"/>
  <c r="I13" i="17"/>
  <c r="L12" i="17"/>
  <c r="K12" i="17"/>
  <c r="J12" i="17"/>
  <c r="I12" i="17"/>
  <c r="L11" i="17"/>
  <c r="K11" i="17"/>
  <c r="J11" i="17"/>
  <c r="I11" i="17"/>
  <c r="L10" i="17"/>
  <c r="K10" i="17"/>
  <c r="J10" i="17"/>
  <c r="I10" i="17"/>
  <c r="L9" i="17"/>
  <c r="K9" i="17"/>
  <c r="J9" i="17"/>
  <c r="I9" i="17"/>
  <c r="L8" i="17"/>
  <c r="K8" i="17"/>
  <c r="J8" i="17"/>
  <c r="I8" i="17"/>
  <c r="L7" i="17"/>
  <c r="K7" i="17"/>
  <c r="J7" i="17"/>
  <c r="I7" i="17"/>
  <c r="L6" i="17"/>
  <c r="K6" i="17"/>
  <c r="J6" i="17"/>
  <c r="I6" i="17"/>
  <c r="G22" i="16"/>
  <c r="F22" i="16"/>
  <c r="E22" i="16"/>
  <c r="D22" i="16"/>
  <c r="C22" i="16"/>
  <c r="L21" i="16"/>
  <c r="K21" i="16"/>
  <c r="J21" i="16"/>
  <c r="I21" i="16"/>
  <c r="L20" i="16"/>
  <c r="K20" i="16"/>
  <c r="J20" i="16"/>
  <c r="I20" i="16"/>
  <c r="L19" i="16"/>
  <c r="K19" i="16"/>
  <c r="J19" i="16"/>
  <c r="I19" i="16"/>
  <c r="L18" i="16"/>
  <c r="K18" i="16"/>
  <c r="J18" i="16"/>
  <c r="I18" i="16"/>
  <c r="L17" i="16"/>
  <c r="K17" i="16"/>
  <c r="J17" i="16"/>
  <c r="I17" i="16"/>
  <c r="L16" i="16"/>
  <c r="K16" i="16"/>
  <c r="J16" i="16"/>
  <c r="I16" i="16"/>
  <c r="L15" i="16"/>
  <c r="K15" i="16"/>
  <c r="J15" i="16"/>
  <c r="I15" i="16"/>
  <c r="L14" i="16"/>
  <c r="K14" i="16"/>
  <c r="J14" i="16"/>
  <c r="I14" i="16"/>
  <c r="L13" i="16"/>
  <c r="K13" i="16"/>
  <c r="J13" i="16"/>
  <c r="I13" i="16"/>
  <c r="L12" i="16"/>
  <c r="K12" i="16"/>
  <c r="J12" i="16"/>
  <c r="I12" i="16"/>
  <c r="L11" i="16"/>
  <c r="K11" i="16"/>
  <c r="J11" i="16"/>
  <c r="I11" i="16"/>
  <c r="L10" i="16"/>
  <c r="K10" i="16"/>
  <c r="J10" i="16"/>
  <c r="I10" i="16"/>
  <c r="L9" i="16"/>
  <c r="K9" i="16"/>
  <c r="J9" i="16"/>
  <c r="I9" i="16"/>
  <c r="L8" i="16"/>
  <c r="K8" i="16"/>
  <c r="J8" i="16"/>
  <c r="I8" i="16"/>
  <c r="L7" i="16"/>
  <c r="K7" i="16"/>
  <c r="J7" i="16"/>
  <c r="I7" i="16"/>
  <c r="L6" i="16"/>
  <c r="K6" i="16"/>
  <c r="J6" i="16"/>
  <c r="I6" i="16"/>
  <c r="G22" i="15"/>
  <c r="F22" i="15"/>
  <c r="E22" i="15"/>
  <c r="D22" i="15"/>
  <c r="C22" i="15"/>
  <c r="L21" i="15"/>
  <c r="K21" i="15"/>
  <c r="J21" i="15"/>
  <c r="I21" i="15"/>
  <c r="L20" i="15"/>
  <c r="K20" i="15"/>
  <c r="J20" i="15"/>
  <c r="I20" i="15"/>
  <c r="L19" i="15"/>
  <c r="K19" i="15"/>
  <c r="J19" i="15"/>
  <c r="I19" i="15"/>
  <c r="L18" i="15"/>
  <c r="K18" i="15"/>
  <c r="J18" i="15"/>
  <c r="I18" i="15"/>
  <c r="L17" i="15"/>
  <c r="K17" i="15"/>
  <c r="J17" i="15"/>
  <c r="I17" i="15"/>
  <c r="L16" i="15"/>
  <c r="K16" i="15"/>
  <c r="J16" i="15"/>
  <c r="I16" i="15"/>
  <c r="L15" i="15"/>
  <c r="K15" i="15"/>
  <c r="J15" i="15"/>
  <c r="I15" i="15"/>
  <c r="L14" i="15"/>
  <c r="K14" i="15"/>
  <c r="J14" i="15"/>
  <c r="I14" i="15"/>
  <c r="L13" i="15"/>
  <c r="K13" i="15"/>
  <c r="J13" i="15"/>
  <c r="I13" i="15"/>
  <c r="L12" i="15"/>
  <c r="K12" i="15"/>
  <c r="J12" i="15"/>
  <c r="I12" i="15"/>
  <c r="L11" i="15"/>
  <c r="K11" i="15"/>
  <c r="J11" i="15"/>
  <c r="I11" i="15"/>
  <c r="L10" i="15"/>
  <c r="K10" i="15"/>
  <c r="J10" i="15"/>
  <c r="I10" i="15"/>
  <c r="L9" i="15"/>
  <c r="K9" i="15"/>
  <c r="J9" i="15"/>
  <c r="I9" i="15"/>
  <c r="L8" i="15"/>
  <c r="K8" i="15"/>
  <c r="J8" i="15"/>
  <c r="I8" i="15"/>
  <c r="L7" i="15"/>
  <c r="K7" i="15"/>
  <c r="J7" i="15"/>
  <c r="I7" i="15"/>
  <c r="L6" i="15"/>
  <c r="K6" i="15"/>
  <c r="J6" i="15"/>
  <c r="I6" i="15"/>
  <c r="G22" i="14"/>
  <c r="F22" i="14"/>
  <c r="E22" i="14"/>
  <c r="D22" i="14"/>
  <c r="C22" i="14"/>
  <c r="L21" i="14"/>
  <c r="K21" i="14"/>
  <c r="J21" i="14"/>
  <c r="I21" i="14"/>
  <c r="L20" i="14"/>
  <c r="K20" i="14"/>
  <c r="J20" i="14"/>
  <c r="I20" i="14"/>
  <c r="L19" i="14"/>
  <c r="K19" i="14"/>
  <c r="J19" i="14"/>
  <c r="I19" i="14"/>
  <c r="L18" i="14"/>
  <c r="K18" i="14"/>
  <c r="J18" i="14"/>
  <c r="I18" i="14"/>
  <c r="L17" i="14"/>
  <c r="K17" i="14"/>
  <c r="J17" i="14"/>
  <c r="I17" i="14"/>
  <c r="L16" i="14"/>
  <c r="K16" i="14"/>
  <c r="J16" i="14"/>
  <c r="I16" i="14"/>
  <c r="L15" i="14"/>
  <c r="K15" i="14"/>
  <c r="J15" i="14"/>
  <c r="I15" i="14"/>
  <c r="L14" i="14"/>
  <c r="K14" i="14"/>
  <c r="J14" i="14"/>
  <c r="I14" i="14"/>
  <c r="L13" i="14"/>
  <c r="K13" i="14"/>
  <c r="J13" i="14"/>
  <c r="I13" i="14"/>
  <c r="L12" i="14"/>
  <c r="K12" i="14"/>
  <c r="J12" i="14"/>
  <c r="I12" i="14"/>
  <c r="L11" i="14"/>
  <c r="K11" i="14"/>
  <c r="J11" i="14"/>
  <c r="I11" i="14"/>
  <c r="L10" i="14"/>
  <c r="K10" i="14"/>
  <c r="J10" i="14"/>
  <c r="I10" i="14"/>
  <c r="L9" i="14"/>
  <c r="K9" i="14"/>
  <c r="J9" i="14"/>
  <c r="I9" i="14"/>
  <c r="L8" i="14"/>
  <c r="K8" i="14"/>
  <c r="J8" i="14"/>
  <c r="I8" i="14"/>
  <c r="L7" i="14"/>
  <c r="K7" i="14"/>
  <c r="J7" i="14"/>
  <c r="I7" i="14"/>
  <c r="L6" i="14"/>
  <c r="K6" i="14"/>
  <c r="J6" i="14"/>
  <c r="I6" i="14"/>
  <c r="G22" i="13"/>
  <c r="F22" i="13"/>
  <c r="E22" i="13"/>
  <c r="D22" i="13"/>
  <c r="C22" i="13"/>
  <c r="L21" i="13"/>
  <c r="K21" i="13"/>
  <c r="J21" i="13"/>
  <c r="I21" i="13"/>
  <c r="L20" i="13"/>
  <c r="K20" i="13"/>
  <c r="J20" i="13"/>
  <c r="I20" i="13"/>
  <c r="L19" i="13"/>
  <c r="K19" i="13"/>
  <c r="J19" i="13"/>
  <c r="I19" i="13"/>
  <c r="L18" i="13"/>
  <c r="K18" i="13"/>
  <c r="J18" i="13"/>
  <c r="I18" i="13"/>
  <c r="L17" i="13"/>
  <c r="K17" i="13"/>
  <c r="J17" i="13"/>
  <c r="I17" i="13"/>
  <c r="L16" i="13"/>
  <c r="K16" i="13"/>
  <c r="J16" i="13"/>
  <c r="I16" i="13"/>
  <c r="L15" i="13"/>
  <c r="K15" i="13"/>
  <c r="J15" i="13"/>
  <c r="I15" i="13"/>
  <c r="L14" i="13"/>
  <c r="K14" i="13"/>
  <c r="J14" i="13"/>
  <c r="I14" i="13"/>
  <c r="L13" i="13"/>
  <c r="K13" i="13"/>
  <c r="J13" i="13"/>
  <c r="I13" i="13"/>
  <c r="L12" i="13"/>
  <c r="K12" i="13"/>
  <c r="J12" i="13"/>
  <c r="I12" i="13"/>
  <c r="L11" i="13"/>
  <c r="K11" i="13"/>
  <c r="J11" i="13"/>
  <c r="I11" i="13"/>
  <c r="L10" i="13"/>
  <c r="K10" i="13"/>
  <c r="J10" i="13"/>
  <c r="I10" i="13"/>
  <c r="L9" i="13"/>
  <c r="K9" i="13"/>
  <c r="J9" i="13"/>
  <c r="I9" i="13"/>
  <c r="L8" i="13"/>
  <c r="K8" i="13"/>
  <c r="J8" i="13"/>
  <c r="I8" i="13"/>
  <c r="L7" i="13"/>
  <c r="K7" i="13"/>
  <c r="J7" i="13"/>
  <c r="I7" i="13"/>
  <c r="L6" i="13"/>
  <c r="K6" i="13"/>
  <c r="J6" i="13"/>
  <c r="I6" i="13"/>
  <c r="G22" i="12"/>
  <c r="F22" i="12"/>
  <c r="E22" i="12"/>
  <c r="D22" i="12"/>
  <c r="C22" i="12"/>
  <c r="L21" i="12"/>
  <c r="K21" i="12"/>
  <c r="J21" i="12"/>
  <c r="I21" i="12"/>
  <c r="L20" i="12"/>
  <c r="K20" i="12"/>
  <c r="J20" i="12"/>
  <c r="I20" i="12"/>
  <c r="L19" i="12"/>
  <c r="K19" i="12"/>
  <c r="J19" i="12"/>
  <c r="I19" i="12"/>
  <c r="L18" i="12"/>
  <c r="K18" i="12"/>
  <c r="J18" i="12"/>
  <c r="I18" i="12"/>
  <c r="L17" i="12"/>
  <c r="K17" i="12"/>
  <c r="J17" i="12"/>
  <c r="I17" i="12"/>
  <c r="L16" i="12"/>
  <c r="K16" i="12"/>
  <c r="J16" i="12"/>
  <c r="L15" i="12"/>
  <c r="K15" i="12"/>
  <c r="J15" i="12"/>
  <c r="L14" i="12"/>
  <c r="K14" i="12"/>
  <c r="J14" i="12"/>
  <c r="L13" i="12"/>
  <c r="K13" i="12"/>
  <c r="J13" i="12"/>
  <c r="L12" i="12"/>
  <c r="K12" i="12"/>
  <c r="J12" i="12"/>
  <c r="L11" i="12"/>
  <c r="K11" i="12"/>
  <c r="J11" i="12"/>
  <c r="L10" i="12"/>
  <c r="K10" i="12"/>
  <c r="J10" i="12"/>
  <c r="L9" i="12"/>
  <c r="K9" i="12"/>
  <c r="J9" i="12"/>
  <c r="L8" i="12"/>
  <c r="K8" i="12"/>
  <c r="J8" i="12"/>
  <c r="L7" i="12"/>
  <c r="K7" i="12"/>
  <c r="J7" i="12"/>
  <c r="L6" i="12"/>
  <c r="K6" i="12"/>
  <c r="J6" i="12"/>
  <c r="G22" i="11"/>
  <c r="F22" i="11"/>
  <c r="E22" i="11"/>
  <c r="D22" i="11"/>
  <c r="C22" i="11"/>
  <c r="L21" i="11"/>
  <c r="K21" i="11"/>
  <c r="J21" i="11"/>
  <c r="I21" i="11"/>
  <c r="L20" i="11"/>
  <c r="K20" i="11"/>
  <c r="J20" i="11"/>
  <c r="I20" i="11"/>
  <c r="L19" i="11"/>
  <c r="K19" i="11"/>
  <c r="J19" i="11"/>
  <c r="I19" i="11"/>
  <c r="L18" i="11"/>
  <c r="K18" i="11"/>
  <c r="J18" i="11"/>
  <c r="I18" i="11"/>
  <c r="L17" i="11"/>
  <c r="K17" i="11"/>
  <c r="J17" i="11"/>
  <c r="I17" i="11"/>
  <c r="L16" i="11"/>
  <c r="K16" i="11"/>
  <c r="J16" i="11"/>
  <c r="I16" i="11"/>
  <c r="L15" i="11"/>
  <c r="K15" i="11"/>
  <c r="J15" i="11"/>
  <c r="I15" i="11"/>
  <c r="L14" i="11"/>
  <c r="K14" i="11"/>
  <c r="J14" i="11"/>
  <c r="I14" i="11"/>
  <c r="L13" i="11"/>
  <c r="K13" i="11"/>
  <c r="J13" i="11"/>
  <c r="I13" i="11"/>
  <c r="L12" i="11"/>
  <c r="K12" i="11"/>
  <c r="J12" i="11"/>
  <c r="I12" i="11"/>
  <c r="L11" i="11"/>
  <c r="K11" i="11"/>
  <c r="J11" i="11"/>
  <c r="I11" i="11"/>
  <c r="L10" i="11"/>
  <c r="K10" i="11"/>
  <c r="J10" i="11"/>
  <c r="I10" i="11"/>
  <c r="L9" i="11"/>
  <c r="K9" i="11"/>
  <c r="J9" i="11"/>
  <c r="I9" i="11"/>
  <c r="L8" i="11"/>
  <c r="K8" i="11"/>
  <c r="J8" i="11"/>
  <c r="I8" i="11"/>
  <c r="L7" i="11"/>
  <c r="K7" i="11"/>
  <c r="J7" i="11"/>
  <c r="I7" i="11"/>
  <c r="L6" i="11"/>
  <c r="K6" i="11"/>
  <c r="J6" i="11"/>
  <c r="I6" i="11"/>
  <c r="G22" i="10"/>
  <c r="F22" i="10"/>
  <c r="E22" i="10"/>
  <c r="D22" i="10"/>
  <c r="C22" i="10"/>
  <c r="L21" i="10"/>
  <c r="K21" i="10"/>
  <c r="J21" i="10"/>
  <c r="I21" i="10"/>
  <c r="L20" i="10"/>
  <c r="K20" i="10"/>
  <c r="J20" i="10"/>
  <c r="I20" i="10"/>
  <c r="L19" i="10"/>
  <c r="K19" i="10"/>
  <c r="J19" i="10"/>
  <c r="I19" i="10"/>
  <c r="L18" i="10"/>
  <c r="K18" i="10"/>
  <c r="J18" i="10"/>
  <c r="I18" i="10"/>
  <c r="L17" i="10"/>
  <c r="K17" i="10"/>
  <c r="J17" i="10"/>
  <c r="I17" i="10"/>
  <c r="L16" i="10"/>
  <c r="K16" i="10"/>
  <c r="J16" i="10"/>
  <c r="I16" i="10"/>
  <c r="L15" i="10"/>
  <c r="K15" i="10"/>
  <c r="J15" i="10"/>
  <c r="I15" i="10"/>
  <c r="L14" i="10"/>
  <c r="K14" i="10"/>
  <c r="J14" i="10"/>
  <c r="I14" i="10"/>
  <c r="L13" i="10"/>
  <c r="K13" i="10"/>
  <c r="J13" i="10"/>
  <c r="I13" i="10"/>
  <c r="L12" i="10"/>
  <c r="K12" i="10"/>
  <c r="J12" i="10"/>
  <c r="I12" i="10"/>
  <c r="L11" i="10"/>
  <c r="K11" i="10"/>
  <c r="J11" i="10"/>
  <c r="I11" i="10"/>
  <c r="L10" i="10"/>
  <c r="K10" i="10"/>
  <c r="J10" i="10"/>
  <c r="I10" i="10"/>
  <c r="L9" i="10"/>
  <c r="K9" i="10"/>
  <c r="J9" i="10"/>
  <c r="I9" i="10"/>
  <c r="L8" i="10"/>
  <c r="K8" i="10"/>
  <c r="J8" i="10"/>
  <c r="I8" i="10"/>
  <c r="L7" i="10"/>
  <c r="K7" i="10"/>
  <c r="J7" i="10"/>
  <c r="I7" i="10"/>
  <c r="L6" i="10"/>
  <c r="K6" i="10"/>
  <c r="J6" i="10"/>
  <c r="I6" i="10"/>
  <c r="G22" i="9"/>
  <c r="F22" i="9"/>
  <c r="E22" i="9"/>
  <c r="D22" i="9"/>
  <c r="C22" i="9"/>
  <c r="L21" i="9"/>
  <c r="K21" i="9"/>
  <c r="J21" i="9"/>
  <c r="I21" i="9"/>
  <c r="L20" i="9"/>
  <c r="K20" i="9"/>
  <c r="J20" i="9"/>
  <c r="I20" i="9"/>
  <c r="L19" i="9"/>
  <c r="K19" i="9"/>
  <c r="J19" i="9"/>
  <c r="I19" i="9"/>
  <c r="L18" i="9"/>
  <c r="K18" i="9"/>
  <c r="J18" i="9"/>
  <c r="I18" i="9"/>
  <c r="L17" i="9"/>
  <c r="K17" i="9"/>
  <c r="J17" i="9"/>
  <c r="I17" i="9"/>
  <c r="L16" i="9"/>
  <c r="K16" i="9"/>
  <c r="J16" i="9"/>
  <c r="I16" i="9"/>
  <c r="L15" i="9"/>
  <c r="K15" i="9"/>
  <c r="J15" i="9"/>
  <c r="I15" i="9"/>
  <c r="L14" i="9"/>
  <c r="K14" i="9"/>
  <c r="J14" i="9"/>
  <c r="I14" i="9"/>
  <c r="L13" i="9"/>
  <c r="K13" i="9"/>
  <c r="J13" i="9"/>
  <c r="I13" i="9"/>
  <c r="L12" i="9"/>
  <c r="K12" i="9"/>
  <c r="J12" i="9"/>
  <c r="I12" i="9"/>
  <c r="L11" i="9"/>
  <c r="K11" i="9"/>
  <c r="J11" i="9"/>
  <c r="I11" i="9"/>
  <c r="L10" i="9"/>
  <c r="K10" i="9"/>
  <c r="J10" i="9"/>
  <c r="I10" i="9"/>
  <c r="L9" i="9"/>
  <c r="K9" i="9"/>
  <c r="J9" i="9"/>
  <c r="I9" i="9"/>
  <c r="L8" i="9"/>
  <c r="K8" i="9"/>
  <c r="J8" i="9"/>
  <c r="I8" i="9"/>
  <c r="L7" i="9"/>
  <c r="K7" i="9"/>
  <c r="J7" i="9"/>
  <c r="I7" i="9"/>
  <c r="L6" i="9"/>
  <c r="K6" i="9"/>
  <c r="J6" i="9"/>
  <c r="I6" i="9"/>
  <c r="G22" i="8"/>
  <c r="F22" i="8"/>
  <c r="E22" i="8"/>
  <c r="D22" i="8"/>
  <c r="C22" i="8"/>
  <c r="L21" i="8"/>
  <c r="K21" i="8"/>
  <c r="J21" i="8"/>
  <c r="I21" i="8"/>
  <c r="L20" i="8"/>
  <c r="K20" i="8"/>
  <c r="J20" i="8"/>
  <c r="I20" i="8"/>
  <c r="L19" i="8"/>
  <c r="K19" i="8"/>
  <c r="J19" i="8"/>
  <c r="I19" i="8"/>
  <c r="L18" i="8"/>
  <c r="K18" i="8"/>
  <c r="J18" i="8"/>
  <c r="I18" i="8"/>
  <c r="L17" i="8"/>
  <c r="K17" i="8"/>
  <c r="J17" i="8"/>
  <c r="I17" i="8"/>
  <c r="L16" i="8"/>
  <c r="K16" i="8"/>
  <c r="J16" i="8"/>
  <c r="I16" i="8"/>
  <c r="L15" i="8"/>
  <c r="K15" i="8"/>
  <c r="J15" i="8"/>
  <c r="I15" i="8"/>
  <c r="L14" i="8"/>
  <c r="K14" i="8"/>
  <c r="J14" i="8"/>
  <c r="I14" i="8"/>
  <c r="L13" i="8"/>
  <c r="K13" i="8"/>
  <c r="J13" i="8"/>
  <c r="I13" i="8"/>
  <c r="L12" i="8"/>
  <c r="K12" i="8"/>
  <c r="J12" i="8"/>
  <c r="I12" i="8"/>
  <c r="L11" i="8"/>
  <c r="K11" i="8"/>
  <c r="J11" i="8"/>
  <c r="I11" i="8"/>
  <c r="L10" i="8"/>
  <c r="K10" i="8"/>
  <c r="J10" i="8"/>
  <c r="I10" i="8"/>
  <c r="L9" i="8"/>
  <c r="K9" i="8"/>
  <c r="J9" i="8"/>
  <c r="I9" i="8"/>
  <c r="L8" i="8"/>
  <c r="K8" i="8"/>
  <c r="J8" i="8"/>
  <c r="I8" i="8"/>
  <c r="L7" i="8"/>
  <c r="K7" i="8"/>
  <c r="J7" i="8"/>
  <c r="I7" i="8"/>
  <c r="L6" i="8"/>
  <c r="K6" i="8"/>
  <c r="J6" i="8"/>
  <c r="I6" i="8"/>
  <c r="G22" i="7"/>
  <c r="F22" i="7"/>
  <c r="E22" i="7"/>
  <c r="D22" i="7"/>
  <c r="C22" i="7"/>
  <c r="L21" i="7"/>
  <c r="K21" i="7"/>
  <c r="J21" i="7"/>
  <c r="I21" i="7"/>
  <c r="L20" i="7"/>
  <c r="K20" i="7"/>
  <c r="J20" i="7"/>
  <c r="I20" i="7"/>
  <c r="L19" i="7"/>
  <c r="K19" i="7"/>
  <c r="J19" i="7"/>
  <c r="I19" i="7"/>
  <c r="L18" i="7"/>
  <c r="K18" i="7"/>
  <c r="J18" i="7"/>
  <c r="I18" i="7"/>
  <c r="L17" i="7"/>
  <c r="K17" i="7"/>
  <c r="J17" i="7"/>
  <c r="I17" i="7"/>
  <c r="L16" i="7"/>
  <c r="K16" i="7"/>
  <c r="J16" i="7"/>
  <c r="I16" i="7"/>
  <c r="L15" i="7"/>
  <c r="K15" i="7"/>
  <c r="J15" i="7"/>
  <c r="I15" i="7"/>
  <c r="L14" i="7"/>
  <c r="K14" i="7"/>
  <c r="J14" i="7"/>
  <c r="I14" i="7"/>
  <c r="L13" i="7"/>
  <c r="K13" i="7"/>
  <c r="J13" i="7"/>
  <c r="I13" i="7"/>
  <c r="L12" i="7"/>
  <c r="K12" i="7"/>
  <c r="J12" i="7"/>
  <c r="I12" i="7"/>
  <c r="L11" i="7"/>
  <c r="K11" i="7"/>
  <c r="J11" i="7"/>
  <c r="I11" i="7"/>
  <c r="L10" i="7"/>
  <c r="K10" i="7"/>
  <c r="J10" i="7"/>
  <c r="I10" i="7"/>
  <c r="L9" i="7"/>
  <c r="K9" i="7"/>
  <c r="J9" i="7"/>
  <c r="I9" i="7"/>
  <c r="L8" i="7"/>
  <c r="K8" i="7"/>
  <c r="J8" i="7"/>
  <c r="I8" i="7"/>
  <c r="L7" i="7"/>
  <c r="K7" i="7"/>
  <c r="J7" i="7"/>
  <c r="I7" i="7"/>
  <c r="L6" i="7"/>
  <c r="K6" i="7"/>
  <c r="J6" i="7"/>
  <c r="I6" i="7"/>
  <c r="G22" i="6"/>
  <c r="F22" i="6"/>
  <c r="E22" i="6"/>
  <c r="D22" i="6"/>
  <c r="C22" i="6"/>
  <c r="L21" i="6"/>
  <c r="K21" i="6"/>
  <c r="J21" i="6"/>
  <c r="I21" i="6"/>
  <c r="L20" i="6"/>
  <c r="K20" i="6"/>
  <c r="J20" i="6"/>
  <c r="I20" i="6"/>
  <c r="L19" i="6"/>
  <c r="K19" i="6"/>
  <c r="J19" i="6"/>
  <c r="I19" i="6"/>
  <c r="L18" i="6"/>
  <c r="K18" i="6"/>
  <c r="J18" i="6"/>
  <c r="I18" i="6"/>
  <c r="L17" i="6"/>
  <c r="K17" i="6"/>
  <c r="J17" i="6"/>
  <c r="I17" i="6"/>
  <c r="L16" i="6"/>
  <c r="K16" i="6"/>
  <c r="J16" i="6"/>
  <c r="I16" i="6"/>
  <c r="L15" i="6"/>
  <c r="K15" i="6"/>
  <c r="J15" i="6"/>
  <c r="I15" i="6"/>
  <c r="L14" i="6"/>
  <c r="K14" i="6"/>
  <c r="J14" i="6"/>
  <c r="I14" i="6"/>
  <c r="L13" i="6"/>
  <c r="K13" i="6"/>
  <c r="J13" i="6"/>
  <c r="I13" i="6"/>
  <c r="L12" i="6"/>
  <c r="K12" i="6"/>
  <c r="J12" i="6"/>
  <c r="I12" i="6"/>
  <c r="L11" i="6"/>
  <c r="K11" i="6"/>
  <c r="J11" i="6"/>
  <c r="I11" i="6"/>
  <c r="L10" i="6"/>
  <c r="K10" i="6"/>
  <c r="J10" i="6"/>
  <c r="I10" i="6"/>
  <c r="L9" i="6"/>
  <c r="K9" i="6"/>
  <c r="J9" i="6"/>
  <c r="I9" i="6"/>
  <c r="L8" i="6"/>
  <c r="K8" i="6"/>
  <c r="J8" i="6"/>
  <c r="I8" i="6"/>
  <c r="L7" i="6"/>
  <c r="K7" i="6"/>
  <c r="J7" i="6"/>
  <c r="I7" i="6"/>
  <c r="L6" i="6"/>
  <c r="K6" i="6"/>
  <c r="J6" i="6"/>
  <c r="I6" i="6"/>
  <c r="G22" i="5"/>
  <c r="F22" i="5"/>
  <c r="E22" i="5"/>
  <c r="D22" i="5"/>
  <c r="C22" i="5"/>
  <c r="L21" i="5"/>
  <c r="K21" i="5"/>
  <c r="J21" i="5"/>
  <c r="I21" i="5"/>
  <c r="L20" i="5"/>
  <c r="K20" i="5"/>
  <c r="J20" i="5"/>
  <c r="I20" i="5"/>
  <c r="L19" i="5"/>
  <c r="K19" i="5"/>
  <c r="J19" i="5"/>
  <c r="I19" i="5"/>
  <c r="L18" i="5"/>
  <c r="K18" i="5"/>
  <c r="J18" i="5"/>
  <c r="I18" i="5"/>
  <c r="L17" i="5"/>
  <c r="K17" i="5"/>
  <c r="J17" i="5"/>
  <c r="I17" i="5"/>
  <c r="L16" i="5"/>
  <c r="K16" i="5"/>
  <c r="J16" i="5"/>
  <c r="I16" i="5"/>
  <c r="L15" i="5"/>
  <c r="K15" i="5"/>
  <c r="J15" i="5"/>
  <c r="I15" i="5"/>
  <c r="L14" i="5"/>
  <c r="K14" i="5"/>
  <c r="J14" i="5"/>
  <c r="I14" i="5"/>
  <c r="L13" i="5"/>
  <c r="K13" i="5"/>
  <c r="J13" i="5"/>
  <c r="I13" i="5"/>
  <c r="L12" i="5"/>
  <c r="K12" i="5"/>
  <c r="J12" i="5"/>
  <c r="I12" i="5"/>
  <c r="L11" i="5"/>
  <c r="K11" i="5"/>
  <c r="J11" i="5"/>
  <c r="I11" i="5"/>
  <c r="L10" i="5"/>
  <c r="K10" i="5"/>
  <c r="J10" i="5"/>
  <c r="I10" i="5"/>
  <c r="L9" i="5"/>
  <c r="K9" i="5"/>
  <c r="J9" i="5"/>
  <c r="I9" i="5"/>
  <c r="L8" i="5"/>
  <c r="K8" i="5"/>
  <c r="J8" i="5"/>
  <c r="I8" i="5"/>
  <c r="L7" i="5"/>
  <c r="K7" i="5"/>
  <c r="J7" i="5"/>
  <c r="I7" i="5"/>
  <c r="L6" i="5"/>
  <c r="K6" i="5"/>
  <c r="J6" i="5"/>
  <c r="I6" i="5"/>
  <c r="G22" i="4"/>
  <c r="F22" i="4"/>
  <c r="E22" i="4"/>
  <c r="D22" i="4"/>
  <c r="C22" i="4"/>
  <c r="L21" i="4"/>
  <c r="K21" i="4"/>
  <c r="J21" i="4"/>
  <c r="I21" i="4"/>
  <c r="L20" i="4"/>
  <c r="K20" i="4"/>
  <c r="J20" i="4"/>
  <c r="I20" i="4"/>
  <c r="L19" i="4"/>
  <c r="K19" i="4"/>
  <c r="J19" i="4"/>
  <c r="I19" i="4"/>
  <c r="L18" i="4"/>
  <c r="K18" i="4"/>
  <c r="J18" i="4"/>
  <c r="I18" i="4"/>
  <c r="L17" i="4"/>
  <c r="K17" i="4"/>
  <c r="J17" i="4"/>
  <c r="I17" i="4"/>
  <c r="L16" i="4"/>
  <c r="K16" i="4"/>
  <c r="J16" i="4"/>
  <c r="I16" i="4"/>
  <c r="L15" i="4"/>
  <c r="K15" i="4"/>
  <c r="J15" i="4"/>
  <c r="I15" i="4"/>
  <c r="L14" i="4"/>
  <c r="K14" i="4"/>
  <c r="J14" i="4"/>
  <c r="I14" i="4"/>
  <c r="L13" i="4"/>
  <c r="K13" i="4"/>
  <c r="J13" i="4"/>
  <c r="I13" i="4"/>
  <c r="L12" i="4"/>
  <c r="K12" i="4"/>
  <c r="J12" i="4"/>
  <c r="I12" i="4"/>
  <c r="L11" i="4"/>
  <c r="K11" i="4"/>
  <c r="J11" i="4"/>
  <c r="I11" i="4"/>
  <c r="L10" i="4"/>
  <c r="K10" i="4"/>
  <c r="J10" i="4"/>
  <c r="I10" i="4"/>
  <c r="L9" i="4"/>
  <c r="K9" i="4"/>
  <c r="J9" i="4"/>
  <c r="I9" i="4"/>
  <c r="L8" i="4"/>
  <c r="K8" i="4"/>
  <c r="J8" i="4"/>
  <c r="I8" i="4"/>
  <c r="L7" i="4"/>
  <c r="K7" i="4"/>
  <c r="J7" i="4"/>
  <c r="I7" i="4"/>
  <c r="L6" i="4"/>
  <c r="K6" i="4"/>
  <c r="J6" i="4"/>
  <c r="I6" i="4"/>
  <c r="G22" i="3"/>
  <c r="F22" i="3"/>
  <c r="E22" i="3"/>
  <c r="D22" i="3"/>
  <c r="C22" i="3"/>
  <c r="L21" i="3"/>
  <c r="K21" i="3"/>
  <c r="J21" i="3"/>
  <c r="I21" i="3"/>
  <c r="L20" i="3"/>
  <c r="K20" i="3"/>
  <c r="J20" i="3"/>
  <c r="I20" i="3"/>
  <c r="L19" i="3"/>
  <c r="K19" i="3"/>
  <c r="J19" i="3"/>
  <c r="I19" i="3"/>
  <c r="L18" i="3"/>
  <c r="K18" i="3"/>
  <c r="J18" i="3"/>
  <c r="I18" i="3"/>
  <c r="L17" i="3"/>
  <c r="K17" i="3"/>
  <c r="J17" i="3"/>
  <c r="I17" i="3"/>
  <c r="L16" i="3"/>
  <c r="K16" i="3"/>
  <c r="J16" i="3"/>
  <c r="I16" i="3"/>
  <c r="L15" i="3"/>
  <c r="K15" i="3"/>
  <c r="J15" i="3"/>
  <c r="I15" i="3"/>
  <c r="L14" i="3"/>
  <c r="K14" i="3"/>
  <c r="J14" i="3"/>
  <c r="I14" i="3"/>
  <c r="L13" i="3"/>
  <c r="K13" i="3"/>
  <c r="J13" i="3"/>
  <c r="I13" i="3"/>
  <c r="L12" i="3"/>
  <c r="K12" i="3"/>
  <c r="J12" i="3"/>
  <c r="I12" i="3"/>
  <c r="L11" i="3"/>
  <c r="K11" i="3"/>
  <c r="J11" i="3"/>
  <c r="I11" i="3"/>
  <c r="L10" i="3"/>
  <c r="K10" i="3"/>
  <c r="J10" i="3"/>
  <c r="I10" i="3"/>
  <c r="L9" i="3"/>
  <c r="K9" i="3"/>
  <c r="J9" i="3"/>
  <c r="I9" i="3"/>
  <c r="L8" i="3"/>
  <c r="K8" i="3"/>
  <c r="J8" i="3"/>
  <c r="I8" i="3"/>
  <c r="L7" i="3"/>
  <c r="K7" i="3"/>
  <c r="J7" i="3"/>
  <c r="I7" i="3"/>
  <c r="L6" i="3"/>
  <c r="K6" i="3"/>
  <c r="J6" i="3"/>
  <c r="I6" i="3"/>
  <c r="G22" i="2"/>
  <c r="F22" i="2"/>
  <c r="E22" i="2"/>
  <c r="C22" i="2"/>
  <c r="L21" i="2"/>
  <c r="K21" i="2"/>
  <c r="J21" i="2"/>
  <c r="I21" i="2"/>
  <c r="L20" i="2"/>
  <c r="K20" i="2"/>
  <c r="J20" i="2"/>
  <c r="I20" i="2"/>
  <c r="L19" i="2"/>
  <c r="K19" i="2"/>
  <c r="J19" i="2"/>
  <c r="I19" i="2"/>
  <c r="L18" i="2"/>
  <c r="K18" i="2"/>
  <c r="J18" i="2"/>
  <c r="I18" i="2"/>
  <c r="L17" i="2"/>
  <c r="K17" i="2"/>
  <c r="J17" i="2"/>
  <c r="I17" i="2"/>
  <c r="L16" i="2"/>
  <c r="K16" i="2"/>
  <c r="J16" i="2"/>
  <c r="I16" i="2"/>
  <c r="L15" i="2"/>
  <c r="K15" i="2"/>
  <c r="J15" i="2"/>
  <c r="I15" i="2"/>
  <c r="L14" i="2"/>
  <c r="K14" i="2"/>
  <c r="J14" i="2"/>
  <c r="I14" i="2"/>
  <c r="L13" i="2"/>
  <c r="K13" i="2"/>
  <c r="J13" i="2"/>
  <c r="I13" i="2"/>
  <c r="L12" i="2"/>
  <c r="K12" i="2"/>
  <c r="J12" i="2"/>
  <c r="I12" i="2"/>
  <c r="L11" i="2"/>
  <c r="K11" i="2"/>
  <c r="J11" i="2"/>
  <c r="I11" i="2"/>
  <c r="L10" i="2"/>
  <c r="K10" i="2"/>
  <c r="J10" i="2"/>
  <c r="I10" i="2"/>
  <c r="L9" i="2"/>
  <c r="K9" i="2"/>
  <c r="J9" i="2"/>
  <c r="I9" i="2"/>
  <c r="L8" i="2"/>
  <c r="K8" i="2"/>
  <c r="J8" i="2"/>
  <c r="I8" i="2"/>
  <c r="L7" i="2"/>
  <c r="K7" i="2"/>
  <c r="J7" i="2"/>
  <c r="I7" i="2"/>
  <c r="L6" i="2"/>
  <c r="K6" i="2"/>
  <c r="J6" i="2"/>
  <c r="I6" i="2"/>
  <c r="G22" i="1"/>
  <c r="F22" i="1"/>
  <c r="E22" i="1"/>
  <c r="D22" i="1"/>
  <c r="C22" i="1"/>
  <c r="L21" i="1"/>
  <c r="K21" i="1"/>
  <c r="J21" i="1"/>
  <c r="I21" i="1"/>
  <c r="L20" i="1"/>
  <c r="K20" i="1"/>
  <c r="J20" i="1"/>
  <c r="I20" i="1"/>
  <c r="L19" i="1"/>
  <c r="K19" i="1"/>
  <c r="J19" i="1"/>
  <c r="I19" i="1"/>
  <c r="L18" i="1"/>
  <c r="K18" i="1"/>
  <c r="J18" i="1"/>
  <c r="I18" i="1"/>
  <c r="L17" i="1"/>
  <c r="K17" i="1"/>
  <c r="J17" i="1"/>
  <c r="I17" i="1"/>
  <c r="L16" i="1"/>
  <c r="K16" i="1"/>
  <c r="J16" i="1"/>
  <c r="I16" i="1"/>
  <c r="L15" i="1"/>
  <c r="K15" i="1"/>
  <c r="J15" i="1"/>
  <c r="I15" i="1"/>
  <c r="L14" i="1"/>
  <c r="K14" i="1"/>
  <c r="J14" i="1"/>
  <c r="I14" i="1"/>
  <c r="L13" i="1"/>
  <c r="K13" i="1"/>
  <c r="J13" i="1"/>
  <c r="I13" i="1"/>
  <c r="L12" i="1"/>
  <c r="K12" i="1"/>
  <c r="J12" i="1"/>
  <c r="I12" i="1"/>
  <c r="L11" i="1"/>
  <c r="K11" i="1"/>
  <c r="J11" i="1"/>
  <c r="I11" i="1"/>
  <c r="L10" i="1"/>
  <c r="K10" i="1"/>
  <c r="J10" i="1"/>
  <c r="I10" i="1"/>
  <c r="L9" i="1"/>
  <c r="K9" i="1"/>
  <c r="J9" i="1"/>
  <c r="I9" i="1"/>
  <c r="L8" i="1"/>
  <c r="K8" i="1"/>
  <c r="J8" i="1"/>
  <c r="I8" i="1"/>
  <c r="L7" i="1"/>
  <c r="K7" i="1"/>
  <c r="J7" i="1"/>
  <c r="I7" i="1"/>
  <c r="L6" i="1"/>
  <c r="K6" i="1"/>
  <c r="J6" i="1"/>
  <c r="I6" i="1"/>
  <c r="L16" i="36" l="1"/>
  <c r="L12" i="36"/>
  <c r="J15" i="36"/>
  <c r="K6" i="36"/>
  <c r="I22" i="33"/>
  <c r="I22" i="14"/>
  <c r="K22" i="33"/>
  <c r="L10" i="36"/>
  <c r="I22" i="17"/>
  <c r="K22" i="14"/>
  <c r="I22" i="32"/>
  <c r="K22" i="32"/>
  <c r="J22" i="33"/>
  <c r="L22" i="33"/>
  <c r="I22" i="13"/>
  <c r="K22" i="13"/>
  <c r="K22" i="17"/>
  <c r="I22" i="27"/>
  <c r="K22" i="27"/>
  <c r="J11" i="36"/>
  <c r="L13" i="36"/>
  <c r="L9" i="36"/>
  <c r="J20" i="36"/>
  <c r="L14" i="36"/>
  <c r="E22" i="36"/>
  <c r="I22" i="34"/>
  <c r="K22" i="34"/>
  <c r="I22" i="9"/>
  <c r="K22" i="9"/>
  <c r="I22" i="15"/>
  <c r="K22" i="15"/>
  <c r="I22" i="20"/>
  <c r="K22" i="20"/>
  <c r="I22" i="3"/>
  <c r="K22" i="3"/>
  <c r="I22" i="7"/>
  <c r="K22" i="7"/>
  <c r="I22" i="31"/>
  <c r="K22" i="31"/>
  <c r="I22" i="23"/>
  <c r="K22" i="23"/>
  <c r="I22" i="35"/>
  <c r="K22" i="35"/>
  <c r="I18" i="36"/>
  <c r="J22" i="7"/>
  <c r="L22" i="7"/>
  <c r="I22" i="8"/>
  <c r="K22" i="8"/>
  <c r="J22" i="8"/>
  <c r="L22" i="8"/>
  <c r="J22" i="9"/>
  <c r="L22" i="9"/>
  <c r="J22" i="13"/>
  <c r="L22" i="13"/>
  <c r="I22" i="30"/>
  <c r="K22" i="30"/>
  <c r="J22" i="30"/>
  <c r="L22" i="30"/>
  <c r="J22" i="31"/>
  <c r="L22" i="31"/>
  <c r="J22" i="17"/>
  <c r="L22" i="17"/>
  <c r="J22" i="35"/>
  <c r="L22" i="35"/>
  <c r="I22" i="18"/>
  <c r="K22" i="18"/>
  <c r="J22" i="18"/>
  <c r="L22" i="18"/>
  <c r="I22" i="6"/>
  <c r="K22" i="6"/>
  <c r="J22" i="6"/>
  <c r="L22" i="6"/>
  <c r="J22" i="15"/>
  <c r="L22" i="15"/>
  <c r="J22" i="14"/>
  <c r="L22" i="14"/>
  <c r="I22" i="12"/>
  <c r="K22" i="12"/>
  <c r="J22" i="12"/>
  <c r="L22" i="12"/>
  <c r="I22" i="22"/>
  <c r="K22" i="22"/>
  <c r="J22" i="34"/>
  <c r="L22" i="34"/>
  <c r="J22" i="23"/>
  <c r="L22" i="23"/>
  <c r="L7" i="36"/>
  <c r="I22" i="4"/>
  <c r="K22" i="4"/>
  <c r="I22" i="16"/>
  <c r="K22" i="16"/>
  <c r="J22" i="16"/>
  <c r="L22" i="16"/>
  <c r="J17" i="36"/>
  <c r="J13" i="36"/>
  <c r="J9" i="36"/>
  <c r="J7" i="36"/>
  <c r="K18" i="36"/>
  <c r="L21" i="36"/>
  <c r="L15" i="36"/>
  <c r="L11" i="36"/>
  <c r="I19" i="36"/>
  <c r="I22" i="19"/>
  <c r="K22" i="19"/>
  <c r="J22" i="20"/>
  <c r="L22" i="20"/>
  <c r="K20" i="36"/>
  <c r="I22" i="29"/>
  <c r="K22" i="29"/>
  <c r="J18" i="36"/>
  <c r="J16" i="36"/>
  <c r="J14" i="36"/>
  <c r="J12" i="36"/>
  <c r="J10" i="36"/>
  <c r="L18" i="36"/>
  <c r="G22" i="36"/>
  <c r="J22" i="29"/>
  <c r="L22" i="29"/>
  <c r="J22" i="28"/>
  <c r="L22" i="28"/>
  <c r="L8" i="36"/>
  <c r="I22" i="28"/>
  <c r="K22" i="28"/>
  <c r="I20" i="36"/>
  <c r="K17" i="36"/>
  <c r="K15" i="36"/>
  <c r="K13" i="36"/>
  <c r="K11" i="36"/>
  <c r="K9" i="36"/>
  <c r="K7" i="36"/>
  <c r="I16" i="36"/>
  <c r="I14" i="36"/>
  <c r="I12" i="36"/>
  <c r="I10" i="36"/>
  <c r="D22" i="36"/>
  <c r="K16" i="36"/>
  <c r="K14" i="36"/>
  <c r="K12" i="36"/>
  <c r="K10" i="36"/>
  <c r="F22" i="36"/>
  <c r="I7" i="36"/>
  <c r="I9" i="36"/>
  <c r="I11" i="36"/>
  <c r="I13" i="36"/>
  <c r="I15" i="36"/>
  <c r="I17" i="36"/>
  <c r="K19" i="36"/>
  <c r="J22" i="22"/>
  <c r="L22" i="22"/>
  <c r="J22" i="32"/>
  <c r="L22" i="32"/>
  <c r="J22" i="11"/>
  <c r="L22" i="11"/>
  <c r="I22" i="11"/>
  <c r="K22" i="11"/>
  <c r="J22" i="5"/>
  <c r="L22" i="5"/>
  <c r="I22" i="5"/>
  <c r="K22" i="5"/>
  <c r="J22" i="4"/>
  <c r="L22" i="4"/>
  <c r="J22" i="3"/>
  <c r="L22" i="3"/>
  <c r="J22" i="27"/>
  <c r="L22" i="27"/>
  <c r="J22" i="24"/>
  <c r="L22" i="24"/>
  <c r="I22" i="24"/>
  <c r="K22" i="24"/>
  <c r="J22" i="19"/>
  <c r="L22" i="19"/>
  <c r="J19" i="36"/>
  <c r="J22" i="10"/>
  <c r="L22" i="10"/>
  <c r="I22" i="10"/>
  <c r="K22" i="10"/>
  <c r="J21" i="36"/>
  <c r="L17" i="36"/>
  <c r="J22" i="2"/>
  <c r="L22" i="2"/>
  <c r="I22" i="2"/>
  <c r="K22" i="2"/>
  <c r="I8" i="36"/>
  <c r="I22" i="1"/>
  <c r="K22" i="1"/>
  <c r="K8" i="36"/>
  <c r="J8" i="36"/>
  <c r="I6" i="36"/>
  <c r="J22" i="1"/>
  <c r="L22" i="1"/>
  <c r="K21" i="36"/>
  <c r="I21" i="36"/>
  <c r="C22" i="36"/>
  <c r="J22" i="36" s="1"/>
  <c r="J6" i="36"/>
  <c r="L6" i="36"/>
  <c r="I22" i="36" l="1"/>
  <c r="K22" i="36"/>
  <c r="L22" i="36"/>
  <c r="H14" i="34" l="1"/>
  <c r="H14" i="17"/>
  <c r="H14" i="12"/>
  <c r="J2" i="17" l="1"/>
  <c r="J2" i="12"/>
  <c r="J2" i="34" l="1"/>
  <c r="J2" i="37"/>
  <c r="H13" i="12"/>
  <c r="H9" i="12"/>
  <c r="H15" i="12"/>
  <c r="H12" i="12"/>
  <c r="H8" i="12"/>
  <c r="H22" i="12"/>
  <c r="H16" i="12"/>
  <c r="H19" i="12"/>
  <c r="H10" i="12"/>
  <c r="H6" i="12"/>
  <c r="H11" i="12"/>
  <c r="H18" i="12"/>
  <c r="H21" i="12"/>
  <c r="H20" i="12"/>
  <c r="H17" i="12"/>
  <c r="H7" i="12"/>
  <c r="H10" i="17"/>
  <c r="H11" i="17"/>
  <c r="H15" i="17"/>
  <c r="H21" i="17"/>
  <c r="H9" i="17"/>
  <c r="H8" i="17"/>
  <c r="H7" i="17"/>
  <c r="H16" i="17"/>
  <c r="H12" i="17"/>
  <c r="H13" i="17"/>
  <c r="H20" i="17"/>
  <c r="H18" i="17"/>
  <c r="H17" i="17"/>
  <c r="H6" i="17"/>
  <c r="H19" i="17"/>
  <c r="H22" i="17"/>
  <c r="H19" i="34"/>
  <c r="H18" i="34"/>
  <c r="H10" i="34"/>
  <c r="H16" i="34"/>
  <c r="H15" i="34"/>
  <c r="H7" i="34"/>
  <c r="H8" i="34"/>
  <c r="H17" i="34"/>
  <c r="H20" i="34"/>
  <c r="H11" i="34"/>
  <c r="H21" i="34"/>
  <c r="H9" i="34"/>
  <c r="H12" i="34"/>
  <c r="H22" i="34"/>
  <c r="H6" i="34"/>
  <c r="H13" i="34"/>
  <c r="H19" i="37" l="1"/>
  <c r="H22" i="37"/>
  <c r="H9" i="37"/>
  <c r="H18" i="37"/>
  <c r="H20" i="37"/>
  <c r="H11" i="37"/>
  <c r="H13" i="37"/>
  <c r="H8" i="37"/>
  <c r="H6" i="37"/>
  <c r="H15" i="37"/>
  <c r="H16" i="37"/>
  <c r="H17" i="37"/>
  <c r="H10" i="37"/>
  <c r="H21" i="37"/>
  <c r="H7" i="37"/>
  <c r="H12" i="37"/>
  <c r="H14" i="15" l="1"/>
  <c r="J2" i="15" l="1"/>
  <c r="J2" i="33"/>
  <c r="H22" i="33" l="1"/>
  <c r="H14" i="33"/>
  <c r="H20" i="33"/>
  <c r="H18" i="33"/>
  <c r="H7" i="33"/>
  <c r="H11" i="33"/>
  <c r="H8" i="33"/>
  <c r="H21" i="33"/>
  <c r="H16" i="33"/>
  <c r="H17" i="33"/>
  <c r="H9" i="33"/>
  <c r="H12" i="33"/>
  <c r="H19" i="33"/>
  <c r="H6" i="33"/>
  <c r="H13" i="33"/>
  <c r="H15" i="33"/>
  <c r="H10" i="33"/>
  <c r="H10" i="15"/>
  <c r="H19" i="15"/>
  <c r="H15" i="15"/>
  <c r="H18" i="15"/>
  <c r="H17" i="15"/>
  <c r="H6" i="15"/>
  <c r="H9" i="15"/>
  <c r="H13" i="15"/>
  <c r="H22" i="15"/>
  <c r="H7" i="15"/>
  <c r="H21" i="15"/>
  <c r="H11" i="15"/>
  <c r="H16" i="15"/>
  <c r="H12" i="15"/>
  <c r="H20" i="15"/>
  <c r="H8" i="15"/>
  <c r="H14" i="32" l="1"/>
  <c r="J2" i="32" l="1"/>
  <c r="H18" i="32" l="1"/>
  <c r="H17" i="32"/>
  <c r="H21" i="32"/>
  <c r="H11" i="32"/>
  <c r="H22" i="32"/>
  <c r="H15" i="32"/>
  <c r="H6" i="32"/>
  <c r="H9" i="32"/>
  <c r="H12" i="32"/>
  <c r="H10" i="32"/>
  <c r="H8" i="32"/>
  <c r="H20" i="32"/>
  <c r="H7" i="32"/>
  <c r="H13" i="32"/>
  <c r="H16" i="32"/>
  <c r="H19" i="32"/>
  <c r="H14" i="35" l="1"/>
  <c r="H14" i="1"/>
  <c r="J2" i="1"/>
  <c r="H14" i="3"/>
  <c r="H14" i="9"/>
  <c r="H8" i="1" l="1"/>
  <c r="H21" i="1"/>
  <c r="H6" i="1"/>
  <c r="H20" i="1"/>
  <c r="H13" i="1"/>
  <c r="H16" i="1"/>
  <c r="H22" i="1"/>
  <c r="H12" i="1"/>
  <c r="H7" i="1"/>
  <c r="H10" i="1"/>
  <c r="H9" i="1"/>
  <c r="H17" i="1"/>
  <c r="H18" i="1"/>
  <c r="H19" i="1"/>
  <c r="H15" i="1"/>
  <c r="H11" i="1"/>
  <c r="J2" i="3"/>
  <c r="J2" i="35"/>
  <c r="J2" i="9"/>
  <c r="H15" i="35" l="1"/>
  <c r="H10" i="35"/>
  <c r="H13" i="35"/>
  <c r="H20" i="35"/>
  <c r="H19" i="35"/>
  <c r="H8" i="35"/>
  <c r="H6" i="35"/>
  <c r="H12" i="35"/>
  <c r="H18" i="35"/>
  <c r="H22" i="35"/>
  <c r="H7" i="35"/>
  <c r="H11" i="35"/>
  <c r="H9" i="35"/>
  <c r="H17" i="35"/>
  <c r="H16" i="35"/>
  <c r="H21" i="35"/>
  <c r="H10" i="9"/>
  <c r="H22" i="9"/>
  <c r="H21" i="9"/>
  <c r="H6" i="9"/>
  <c r="H8" i="9"/>
  <c r="H9" i="9"/>
  <c r="H19" i="9"/>
  <c r="H12" i="9"/>
  <c r="H16" i="9"/>
  <c r="H13" i="9"/>
  <c r="H18" i="9"/>
  <c r="H15" i="9"/>
  <c r="H11" i="9"/>
  <c r="H20" i="9"/>
  <c r="H17" i="9"/>
  <c r="H7" i="9"/>
  <c r="H10" i="3"/>
  <c r="H12" i="3"/>
  <c r="H21" i="3"/>
  <c r="H7" i="3"/>
  <c r="H6" i="3"/>
  <c r="H16" i="3"/>
  <c r="H11" i="3"/>
  <c r="H9" i="3"/>
  <c r="H15" i="3"/>
  <c r="H18" i="3"/>
  <c r="H22" i="3"/>
  <c r="H17" i="3"/>
  <c r="H20" i="3"/>
  <c r="H19" i="3"/>
  <c r="H13" i="3"/>
  <c r="H8" i="3"/>
  <c r="H14" i="31" l="1"/>
  <c r="H14" i="30"/>
  <c r="H14" i="28"/>
  <c r="H14" i="27"/>
  <c r="H14" i="24"/>
  <c r="H14" i="23"/>
  <c r="H14" i="22"/>
  <c r="H14" i="20"/>
  <c r="H14" i="18"/>
  <c r="H14" i="16"/>
  <c r="H14" i="14"/>
  <c r="H14" i="13"/>
  <c r="H14" i="2"/>
  <c r="H14" i="4"/>
  <c r="H14" i="5"/>
  <c r="H14" i="11"/>
  <c r="H14" i="10"/>
  <c r="H14" i="8"/>
  <c r="H14" i="7"/>
  <c r="J2" i="28" l="1"/>
  <c r="J2" i="31"/>
  <c r="J2" i="30"/>
  <c r="J2" i="24"/>
  <c r="J2" i="7"/>
  <c r="J2" i="10"/>
  <c r="J2" i="4"/>
  <c r="J2" i="13"/>
  <c r="J2" i="16"/>
  <c r="J2" i="8"/>
  <c r="J2" i="11"/>
  <c r="J2" i="14"/>
  <c r="J2" i="18"/>
  <c r="J2" i="5"/>
  <c r="J2" i="22"/>
  <c r="J2" i="20"/>
  <c r="J2" i="23"/>
  <c r="J2" i="27"/>
  <c r="J2" i="2"/>
  <c r="H11" i="30" l="1"/>
  <c r="H10" i="30"/>
  <c r="H20" i="30"/>
  <c r="H8" i="30"/>
  <c r="H12" i="30"/>
  <c r="H7" i="30"/>
  <c r="H19" i="30"/>
  <c r="H17" i="30"/>
  <c r="H18" i="30"/>
  <c r="H9" i="30"/>
  <c r="H16" i="30"/>
  <c r="H21" i="30"/>
  <c r="H15" i="30"/>
  <c r="H13" i="30"/>
  <c r="H6" i="30"/>
  <c r="H22" i="30"/>
  <c r="H6" i="22"/>
  <c r="H15" i="22"/>
  <c r="H19" i="22"/>
  <c r="H9" i="22"/>
  <c r="H10" i="22"/>
  <c r="H20" i="22"/>
  <c r="H13" i="22"/>
  <c r="H12" i="22"/>
  <c r="H22" i="22"/>
  <c r="H16" i="22"/>
  <c r="H11" i="22"/>
  <c r="H8" i="22"/>
  <c r="H18" i="22"/>
  <c r="H17" i="22"/>
  <c r="H21" i="22"/>
  <c r="H7" i="22"/>
  <c r="H16" i="24"/>
  <c r="H21" i="24"/>
  <c r="H13" i="24"/>
  <c r="H9" i="24"/>
  <c r="H15" i="24"/>
  <c r="H12" i="24"/>
  <c r="H17" i="24"/>
  <c r="H11" i="24"/>
  <c r="H20" i="24"/>
  <c r="H22" i="24"/>
  <c r="H19" i="24"/>
  <c r="H8" i="24"/>
  <c r="H6" i="24"/>
  <c r="H18" i="24"/>
  <c r="H10" i="24"/>
  <c r="H7" i="24"/>
  <c r="H10" i="16"/>
  <c r="H12" i="16"/>
  <c r="H16" i="16"/>
  <c r="H11" i="16"/>
  <c r="H7" i="16"/>
  <c r="H17" i="16"/>
  <c r="H21" i="16"/>
  <c r="H20" i="16"/>
  <c r="H22" i="16"/>
  <c r="H6" i="16"/>
  <c r="H13" i="16"/>
  <c r="H19" i="16"/>
  <c r="H9" i="16"/>
  <c r="H18" i="16"/>
  <c r="H15" i="16"/>
  <c r="H8" i="16"/>
  <c r="H9" i="14"/>
  <c r="H8" i="14"/>
  <c r="H16" i="14"/>
  <c r="H17" i="14"/>
  <c r="H6" i="14"/>
  <c r="H7" i="14"/>
  <c r="H13" i="14"/>
  <c r="H12" i="14"/>
  <c r="H15" i="14"/>
  <c r="H22" i="14"/>
  <c r="H21" i="14"/>
  <c r="H10" i="14"/>
  <c r="H18" i="14"/>
  <c r="H20" i="14"/>
  <c r="H11" i="14"/>
  <c r="H19" i="14"/>
  <c r="H21" i="28"/>
  <c r="H18" i="28"/>
  <c r="H11" i="28"/>
  <c r="H9" i="28"/>
  <c r="H12" i="28"/>
  <c r="H19" i="28"/>
  <c r="H7" i="28"/>
  <c r="H20" i="28"/>
  <c r="H8" i="28"/>
  <c r="H16" i="28"/>
  <c r="H17" i="28"/>
  <c r="H13" i="28"/>
  <c r="H10" i="28"/>
  <c r="H6" i="28"/>
  <c r="H15" i="28"/>
  <c r="H22" i="28"/>
  <c r="H13" i="31"/>
  <c r="H21" i="31"/>
  <c r="H7" i="31"/>
  <c r="H19" i="31"/>
  <c r="H12" i="31"/>
  <c r="H11" i="31"/>
  <c r="H18" i="31"/>
  <c r="H15" i="31"/>
  <c r="H16" i="31"/>
  <c r="H22" i="31"/>
  <c r="H9" i="31"/>
  <c r="H10" i="31"/>
  <c r="H20" i="31"/>
  <c r="H6" i="31"/>
  <c r="H17" i="31"/>
  <c r="H8" i="31"/>
  <c r="H12" i="7"/>
  <c r="H20" i="7"/>
  <c r="H18" i="7"/>
  <c r="H21" i="7"/>
  <c r="H13" i="7"/>
  <c r="H16" i="7"/>
  <c r="H9" i="7"/>
  <c r="H8" i="7"/>
  <c r="H6" i="7"/>
  <c r="H19" i="7"/>
  <c r="H22" i="7"/>
  <c r="H15" i="7"/>
  <c r="H17" i="7"/>
  <c r="H10" i="7"/>
  <c r="H7" i="7"/>
  <c r="H11" i="7"/>
  <c r="H12" i="8"/>
  <c r="H21" i="8"/>
  <c r="H7" i="8"/>
  <c r="H9" i="8"/>
  <c r="H13" i="8"/>
  <c r="H20" i="8"/>
  <c r="H22" i="8"/>
  <c r="H10" i="8"/>
  <c r="H15" i="8"/>
  <c r="H19" i="8"/>
  <c r="H16" i="8"/>
  <c r="H17" i="8"/>
  <c r="H6" i="8"/>
  <c r="H11" i="8"/>
  <c r="H8" i="8"/>
  <c r="H18" i="8"/>
  <c r="H8" i="20"/>
  <c r="H10" i="20"/>
  <c r="H12" i="20"/>
  <c r="H15" i="20"/>
  <c r="H7" i="20"/>
  <c r="H6" i="20"/>
  <c r="H19" i="20"/>
  <c r="H16" i="20"/>
  <c r="H18" i="20"/>
  <c r="H11" i="20"/>
  <c r="H20" i="20"/>
  <c r="H17" i="20"/>
  <c r="H21" i="20"/>
  <c r="H22" i="20"/>
  <c r="H9" i="20"/>
  <c r="H13" i="20"/>
  <c r="H9" i="10"/>
  <c r="H21" i="10"/>
  <c r="H22" i="10"/>
  <c r="H12" i="10"/>
  <c r="H17" i="10"/>
  <c r="H10" i="10"/>
  <c r="H13" i="10"/>
  <c r="H19" i="10"/>
  <c r="H6" i="10"/>
  <c r="H11" i="10"/>
  <c r="H16" i="10"/>
  <c r="H15" i="10"/>
  <c r="H8" i="10"/>
  <c r="H7" i="10"/>
  <c r="H18" i="10"/>
  <c r="H20" i="10"/>
  <c r="H10" i="11"/>
  <c r="H7" i="11"/>
  <c r="H15" i="11"/>
  <c r="H21" i="11"/>
  <c r="H13" i="11"/>
  <c r="H16" i="11"/>
  <c r="H11" i="11"/>
  <c r="H18" i="11"/>
  <c r="H22" i="11"/>
  <c r="H12" i="11"/>
  <c r="H6" i="11"/>
  <c r="H20" i="11"/>
  <c r="H8" i="11"/>
  <c r="H9" i="11"/>
  <c r="H17" i="11"/>
  <c r="H19" i="11"/>
  <c r="H22" i="5"/>
  <c r="H10" i="5"/>
  <c r="H19" i="5"/>
  <c r="H7" i="5"/>
  <c r="H11" i="5"/>
  <c r="H8" i="5"/>
  <c r="H21" i="5"/>
  <c r="H6" i="5"/>
  <c r="H20" i="5"/>
  <c r="H13" i="5"/>
  <c r="H15" i="5"/>
  <c r="H9" i="5"/>
  <c r="H12" i="5"/>
  <c r="H16" i="5"/>
  <c r="H17" i="5"/>
  <c r="H18" i="5"/>
  <c r="H21" i="13"/>
  <c r="H7" i="13"/>
  <c r="H20" i="13"/>
  <c r="H16" i="13"/>
  <c r="H6" i="13"/>
  <c r="H19" i="13"/>
  <c r="H11" i="13"/>
  <c r="H17" i="13"/>
  <c r="H8" i="13"/>
  <c r="H10" i="13"/>
  <c r="H9" i="13"/>
  <c r="H18" i="13"/>
  <c r="H22" i="13"/>
  <c r="H13" i="13"/>
  <c r="H15" i="13"/>
  <c r="H12" i="13"/>
  <c r="H6" i="2"/>
  <c r="H22" i="2"/>
  <c r="H9" i="2"/>
  <c r="H19" i="2"/>
  <c r="H7" i="2"/>
  <c r="H21" i="2"/>
  <c r="H20" i="2"/>
  <c r="H16" i="2"/>
  <c r="H10" i="2"/>
  <c r="H18" i="2"/>
  <c r="H13" i="2"/>
  <c r="H15" i="2"/>
  <c r="H17" i="2"/>
  <c r="H11" i="2"/>
  <c r="H8" i="2"/>
  <c r="H12" i="2"/>
  <c r="H21" i="27"/>
  <c r="H13" i="27"/>
  <c r="H11" i="27"/>
  <c r="H7" i="27"/>
  <c r="H9" i="27"/>
  <c r="H22" i="27"/>
  <c r="H16" i="27"/>
  <c r="H12" i="27"/>
  <c r="H10" i="27"/>
  <c r="H6" i="27"/>
  <c r="H17" i="27"/>
  <c r="H15" i="27"/>
  <c r="H18" i="27"/>
  <c r="H20" i="27"/>
  <c r="H19" i="27"/>
  <c r="H8" i="27"/>
  <c r="H10" i="18"/>
  <c r="H16" i="18"/>
  <c r="H18" i="18"/>
  <c r="H17" i="18"/>
  <c r="H15" i="18"/>
  <c r="H8" i="18"/>
  <c r="H9" i="18"/>
  <c r="H11" i="18"/>
  <c r="H20" i="18"/>
  <c r="H19" i="18"/>
  <c r="H13" i="18"/>
  <c r="H12" i="18"/>
  <c r="H21" i="18"/>
  <c r="H6" i="18"/>
  <c r="H7" i="18"/>
  <c r="H22" i="18"/>
  <c r="H20" i="23"/>
  <c r="H9" i="23"/>
  <c r="H21" i="23"/>
  <c r="H8" i="23"/>
  <c r="H12" i="23"/>
  <c r="H16" i="23"/>
  <c r="H18" i="23"/>
  <c r="H13" i="23"/>
  <c r="H6" i="23"/>
  <c r="H10" i="23"/>
  <c r="H11" i="23"/>
  <c r="H17" i="23"/>
  <c r="H19" i="23"/>
  <c r="H7" i="23"/>
  <c r="H22" i="23"/>
  <c r="H15" i="23"/>
  <c r="H12" i="4"/>
  <c r="H7" i="4"/>
  <c r="H22" i="4"/>
  <c r="H13" i="4"/>
  <c r="H18" i="4"/>
  <c r="H9" i="4"/>
  <c r="H16" i="4"/>
  <c r="H21" i="4"/>
  <c r="H8" i="4"/>
  <c r="H17" i="4"/>
  <c r="H20" i="4"/>
  <c r="H15" i="4"/>
  <c r="H19" i="4"/>
  <c r="H10" i="4"/>
  <c r="H11" i="4"/>
  <c r="H6" i="4"/>
  <c r="H14" i="29" l="1"/>
  <c r="H14" i="19"/>
  <c r="J2" i="19"/>
  <c r="H14" i="6"/>
  <c r="H12" i="19" l="1"/>
  <c r="H22" i="19"/>
  <c r="H20" i="19"/>
  <c r="H15" i="19"/>
  <c r="H16" i="19"/>
  <c r="H18" i="19"/>
  <c r="H9" i="19"/>
  <c r="H6" i="19"/>
  <c r="H7" i="19"/>
  <c r="H11" i="19"/>
  <c r="H17" i="19"/>
  <c r="H21" i="19"/>
  <c r="H8" i="19"/>
  <c r="H19" i="19"/>
  <c r="H13" i="19"/>
  <c r="H10" i="19"/>
  <c r="J2" i="29"/>
  <c r="J2" i="6"/>
  <c r="H14" i="36"/>
  <c r="H16" i="29" l="1"/>
  <c r="H8" i="29"/>
  <c r="H10" i="29"/>
  <c r="H15" i="29"/>
  <c r="H12" i="29"/>
  <c r="H22" i="29"/>
  <c r="H6" i="29"/>
  <c r="H7" i="29"/>
  <c r="H13" i="29"/>
  <c r="H11" i="29"/>
  <c r="H9" i="29"/>
  <c r="H17" i="29"/>
  <c r="H18" i="29"/>
  <c r="H20" i="29"/>
  <c r="H21" i="29"/>
  <c r="H19" i="29"/>
  <c r="H20" i="6"/>
  <c r="H8" i="6"/>
  <c r="H22" i="6"/>
  <c r="H10" i="6"/>
  <c r="H16" i="6"/>
  <c r="H19" i="6"/>
  <c r="H17" i="6"/>
  <c r="H7" i="6"/>
  <c r="H11" i="6"/>
  <c r="H21" i="6"/>
  <c r="H6" i="6"/>
  <c r="H12" i="6"/>
  <c r="H13" i="6"/>
  <c r="H15" i="6"/>
  <c r="H9" i="6"/>
  <c r="H18" i="6"/>
  <c r="J2" i="36"/>
  <c r="H21" i="36" l="1"/>
  <c r="H11" i="36"/>
  <c r="H22" i="36"/>
  <c r="H8" i="36"/>
  <c r="H6" i="36"/>
  <c r="H18" i="36"/>
  <c r="H17" i="36"/>
  <c r="H10" i="36"/>
  <c r="H12" i="36"/>
  <c r="H13" i="36"/>
  <c r="H16" i="36"/>
  <c r="H9" i="36"/>
  <c r="H20" i="36"/>
  <c r="H15" i="36"/>
  <c r="H7" i="36"/>
  <c r="H19" i="36"/>
</calcChain>
</file>

<file path=xl/sharedStrings.xml><?xml version="1.0" encoding="utf-8"?>
<sst xmlns="http://schemas.openxmlformats.org/spreadsheetml/2006/main" count="1314" uniqueCount="33">
  <si>
    <t>Сведения о втором этапе диспансеризации определенных групп взрослого населения</t>
  </si>
  <si>
    <t>НЕ ЗАПОЛНЯТЬ СЧИТАЕТСЯ АВТОМАТИЧЕСКИ !!!!!!!</t>
  </si>
  <si>
    <t>Таблица 3000.</t>
  </si>
  <si>
    <t xml:space="preserve">прошло 2 этап </t>
  </si>
  <si>
    <t>Медицинское мероприятие второго этапа диспансеризации</t>
  </si>
  <si>
    <t>№ строки</t>
  </si>
  <si>
    <t xml:space="preserve">Выявлено показание к дополнительному обследованию  </t>
  </si>
  <si>
    <t>Количество выполненных медицинских мероприятий</t>
  </si>
  <si>
    <t>Отказы</t>
  </si>
  <si>
    <t>Выявлено заболеваний</t>
  </si>
  <si>
    <t>в рамках диспансе-ризации</t>
  </si>
  <si>
    <t xml:space="preserve">проведено ранее (в предшествую-щие 12 мес.) </t>
  </si>
  <si>
    <t>Дуплексное сканирование брахицефальных артерий</t>
  </si>
  <si>
    <t>Осмотр (консультация) врачом-неврологом</t>
  </si>
  <si>
    <t>Эзофагогастродуоденоскопия</t>
  </si>
  <si>
    <t>Осмотр (консультация) врачом-хирургом или врачом-урологом</t>
  </si>
  <si>
    <t>Осмотр (консультация) врачом-хирургом или врачом-колопроктологом</t>
  </si>
  <si>
    <t>Колоноскопия или ректороманоскопия</t>
  </si>
  <si>
    <t>Определение липидного спектра крови</t>
  </si>
  <si>
    <t>Спирометрия</t>
  </si>
  <si>
    <t>Осмотр (консультация) врачом-акушером-гинекологом</t>
  </si>
  <si>
    <t>Определение концентрации гликированного гемоглобина в крови или тест на толерантность к глюкозе</t>
  </si>
  <si>
    <t>Осмотр (консультация) врачом-оториноларингологом</t>
  </si>
  <si>
    <t xml:space="preserve">Анализ крови на уровень содержания простатспецифического антигена </t>
  </si>
  <si>
    <t>Осмотр (консультация) врачом-офтальмологом</t>
  </si>
  <si>
    <t>Индивидуальное углубленное профилактическое консультирование</t>
  </si>
  <si>
    <t>Групповое профилактическое консультирование (школа пациента)</t>
  </si>
  <si>
    <t xml:space="preserve"> </t>
  </si>
  <si>
    <t>Прием (осмотр) врача-терапевта</t>
  </si>
  <si>
    <t>Всего</t>
  </si>
  <si>
    <t xml:space="preserve">3001 По результатам осмотра врачом-неврологом и дуплексного сканирования брахицефальных артерий выявлено медицинское показание </t>
  </si>
  <si>
    <t xml:space="preserve">для направления и направлено к врачу-сердечно-сосудистому хирургу: </t>
  </si>
  <si>
    <t>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</si>
</sst>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1"/>
      <color theme="1"/>
      <name val="Calibri"/>
      <family val="2"/>
      <charset val="204"/>
      <scheme val="minor"/>
    </font>
    <font>
      <b/>
      <sz val="16"/>
      <color indexed="8"/>
      <name val="Calibri"/>
      <family val="2"/>
      <charset val="204"/>
    </font>
    <font>
      <b/>
      <sz val="15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0" xfId="0" applyFont="1"/>
    <xf numFmtId="1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4" fillId="0" borderId="0" xfId="0" applyFont="1"/>
    <xf numFmtId="0" fontId="4" fillId="0" borderId="6" xfId="0" applyFont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5" fillId="0" borderId="9" xfId="0" applyFont="1" applyBorder="1" applyAlignment="1">
      <alignment horizontal="center" vertical="top" wrapText="1"/>
    </xf>
    <xf numFmtId="1" fontId="4" fillId="3" borderId="10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1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10" xfId="0" applyNumberFormat="1" applyFont="1" applyFill="1" applyBorder="1" applyAlignment="1" applyProtection="1">
      <alignment horizontal="center" vertical="center" wrapText="1"/>
    </xf>
    <xf numFmtId="164" fontId="4" fillId="2" borderId="11" xfId="0" applyNumberFormat="1" applyFont="1" applyFill="1" applyBorder="1" applyAlignment="1" applyProtection="1">
      <alignment horizontal="center" vertical="center" wrapText="1"/>
    </xf>
    <xf numFmtId="164" fontId="4" fillId="2" borderId="12" xfId="0" applyNumberFormat="1" applyFont="1" applyFill="1" applyBorder="1" applyAlignment="1" applyProtection="1">
      <alignment horizontal="center" vertical="center" wrapText="1"/>
    </xf>
    <xf numFmtId="0" fontId="4" fillId="0" borderId="13" xfId="0" applyFont="1" applyBorder="1" applyAlignment="1">
      <alignment vertical="top" wrapText="1"/>
    </xf>
    <xf numFmtId="0" fontId="5" fillId="0" borderId="14" xfId="0" applyFont="1" applyBorder="1" applyAlignment="1">
      <alignment horizontal="center" vertical="top" wrapText="1"/>
    </xf>
    <xf numFmtId="1" fontId="4" fillId="3" borderId="15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6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17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>
      <alignment vertical="top" wrapText="1"/>
    </xf>
    <xf numFmtId="0" fontId="5" fillId="0" borderId="19" xfId="0" applyFont="1" applyBorder="1" applyAlignment="1">
      <alignment horizontal="center" vertical="top" wrapText="1"/>
    </xf>
    <xf numFmtId="1" fontId="4" fillId="3" borderId="20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21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2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top" wrapText="1"/>
    </xf>
    <xf numFmtId="1" fontId="4" fillId="4" borderId="24" xfId="0" applyNumberFormat="1" applyFont="1" applyFill="1" applyBorder="1" applyAlignment="1" applyProtection="1">
      <alignment horizontal="center" vertical="center" wrapText="1"/>
    </xf>
    <xf numFmtId="1" fontId="4" fillId="4" borderId="25" xfId="0" applyNumberFormat="1" applyFont="1" applyFill="1" applyBorder="1" applyAlignment="1" applyProtection="1">
      <alignment horizontal="center" vertical="center" wrapText="1"/>
    </xf>
    <xf numFmtId="1" fontId="4" fillId="4" borderId="26" xfId="0" applyNumberFormat="1" applyFont="1" applyFill="1" applyBorder="1" applyAlignment="1" applyProtection="1">
      <alignment horizontal="center" vertical="center" wrapText="1"/>
    </xf>
    <xf numFmtId="0" fontId="6" fillId="0" borderId="0" xfId="0" applyFont="1"/>
    <xf numFmtId="0" fontId="6" fillId="0" borderId="0" xfId="0" applyFont="1" applyFill="1"/>
    <xf numFmtId="0" fontId="0" fillId="0" borderId="0" xfId="0" applyFill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4" borderId="17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right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%20&#1090;&#1072;&#1073;.%2010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грат"/>
      <sheetName val="Балтийск"/>
      <sheetName val="Гвардейск"/>
      <sheetName val="Гурьевск"/>
      <sheetName val="Гусев"/>
      <sheetName val="Зеленоградск"/>
      <sheetName val="Краснознаменск"/>
      <sheetName val="Ладушкин"/>
      <sheetName val="Мамоново"/>
      <sheetName val="Неман"/>
      <sheetName val="Нестеров"/>
      <sheetName val="Озерск"/>
      <sheetName val="Пионерск"/>
      <sheetName val="Полесск"/>
      <sheetName val="Правдинск"/>
      <sheetName val="Светлый"/>
      <sheetName val="Светлогорск"/>
      <sheetName val="Славск"/>
      <sheetName val="Советск"/>
      <sheetName val="Черняховск"/>
      <sheetName val="ГП1"/>
      <sheetName val="ГП2"/>
      <sheetName val="ГП3"/>
      <sheetName val="ГБ1"/>
      <sheetName val="ГБ2"/>
      <sheetName val="ГБ3"/>
      <sheetName val="Дорожная"/>
      <sheetName val="Пирогова"/>
      <sheetName val="ВМКГ"/>
      <sheetName val="МСЧ МВД"/>
      <sheetName val="БФУ"/>
      <sheetName val="Новомед"/>
      <sheetName val="ЦГКБ"/>
      <sheetName val="СВОД"/>
    </sheetNames>
    <sheetDataSet>
      <sheetData sheetId="0">
        <row r="10">
          <cell r="F10">
            <v>5</v>
          </cell>
          <cell r="N10">
            <v>4</v>
          </cell>
        </row>
      </sheetData>
      <sheetData sheetId="1">
        <row r="10">
          <cell r="F10">
            <v>197</v>
          </cell>
          <cell r="N10">
            <v>95</v>
          </cell>
        </row>
      </sheetData>
      <sheetData sheetId="2">
        <row r="10">
          <cell r="F10">
            <v>141</v>
          </cell>
          <cell r="N10">
            <v>71</v>
          </cell>
        </row>
      </sheetData>
      <sheetData sheetId="3">
        <row r="10">
          <cell r="F10">
            <v>106</v>
          </cell>
          <cell r="N10">
            <v>64</v>
          </cell>
        </row>
      </sheetData>
      <sheetData sheetId="4">
        <row r="10">
          <cell r="F10">
            <v>67</v>
          </cell>
          <cell r="N10">
            <v>44</v>
          </cell>
        </row>
      </sheetData>
      <sheetData sheetId="5">
        <row r="10">
          <cell r="F10">
            <v>361</v>
          </cell>
          <cell r="N10">
            <v>182</v>
          </cell>
        </row>
      </sheetData>
      <sheetData sheetId="6">
        <row r="10">
          <cell r="F10">
            <v>37</v>
          </cell>
          <cell r="N10">
            <v>25</v>
          </cell>
        </row>
      </sheetData>
      <sheetData sheetId="7">
        <row r="10">
          <cell r="F10">
            <v>25</v>
          </cell>
          <cell r="N10">
            <v>19</v>
          </cell>
        </row>
      </sheetData>
      <sheetData sheetId="8">
        <row r="10">
          <cell r="F10">
            <v>4</v>
          </cell>
          <cell r="N10">
            <v>1</v>
          </cell>
        </row>
      </sheetData>
      <sheetData sheetId="9">
        <row r="10">
          <cell r="F10">
            <v>18</v>
          </cell>
          <cell r="N10">
            <v>8</v>
          </cell>
        </row>
      </sheetData>
      <sheetData sheetId="10">
        <row r="10">
          <cell r="F10">
            <v>106</v>
          </cell>
          <cell r="N10">
            <v>64</v>
          </cell>
        </row>
      </sheetData>
      <sheetData sheetId="11">
        <row r="10">
          <cell r="F10">
            <v>0</v>
          </cell>
          <cell r="N10">
            <v>0</v>
          </cell>
        </row>
      </sheetData>
      <sheetData sheetId="12">
        <row r="10">
          <cell r="F10">
            <v>33</v>
          </cell>
          <cell r="N10">
            <v>23</v>
          </cell>
        </row>
      </sheetData>
      <sheetData sheetId="13">
        <row r="10">
          <cell r="F10">
            <v>7</v>
          </cell>
          <cell r="N10">
            <v>4</v>
          </cell>
        </row>
      </sheetData>
      <sheetData sheetId="14">
        <row r="10">
          <cell r="F10">
            <v>0</v>
          </cell>
          <cell r="N10">
            <v>0</v>
          </cell>
        </row>
      </sheetData>
      <sheetData sheetId="15">
        <row r="10">
          <cell r="F10">
            <v>83</v>
          </cell>
          <cell r="N10">
            <v>58</v>
          </cell>
        </row>
      </sheetData>
      <sheetData sheetId="16">
        <row r="10">
          <cell r="F10">
            <v>0</v>
          </cell>
          <cell r="N10">
            <v>0</v>
          </cell>
        </row>
      </sheetData>
      <sheetData sheetId="17">
        <row r="10">
          <cell r="F10">
            <v>90</v>
          </cell>
          <cell r="N10">
            <v>51</v>
          </cell>
        </row>
      </sheetData>
      <sheetData sheetId="18">
        <row r="10">
          <cell r="F10">
            <v>7</v>
          </cell>
          <cell r="N10">
            <v>3</v>
          </cell>
        </row>
      </sheetData>
      <sheetData sheetId="19">
        <row r="10">
          <cell r="F10">
            <v>35</v>
          </cell>
          <cell r="N10">
            <v>21</v>
          </cell>
        </row>
      </sheetData>
      <sheetData sheetId="20">
        <row r="10">
          <cell r="F10">
            <v>426</v>
          </cell>
          <cell r="N10">
            <v>294</v>
          </cell>
        </row>
      </sheetData>
      <sheetData sheetId="21">
        <row r="10">
          <cell r="F10">
            <v>443</v>
          </cell>
          <cell r="N10">
            <v>304</v>
          </cell>
        </row>
      </sheetData>
      <sheetData sheetId="22">
        <row r="10">
          <cell r="F10">
            <v>139</v>
          </cell>
          <cell r="N10">
            <v>71</v>
          </cell>
        </row>
      </sheetData>
      <sheetData sheetId="23">
        <row r="10">
          <cell r="F10">
            <v>21</v>
          </cell>
          <cell r="N10">
            <v>18</v>
          </cell>
        </row>
      </sheetData>
      <sheetData sheetId="24">
        <row r="10">
          <cell r="F10">
            <v>96</v>
          </cell>
          <cell r="N10">
            <v>48</v>
          </cell>
        </row>
      </sheetData>
      <sheetData sheetId="25">
        <row r="10">
          <cell r="F10">
            <v>734</v>
          </cell>
          <cell r="N10">
            <v>502</v>
          </cell>
        </row>
      </sheetData>
      <sheetData sheetId="26">
        <row r="10">
          <cell r="F10">
            <v>0</v>
          </cell>
          <cell r="N10">
            <v>0</v>
          </cell>
        </row>
      </sheetData>
      <sheetData sheetId="27">
        <row r="10">
          <cell r="F10">
            <v>5</v>
          </cell>
          <cell r="N10">
            <v>2</v>
          </cell>
        </row>
      </sheetData>
      <sheetData sheetId="28">
        <row r="10">
          <cell r="F10">
            <v>71.7</v>
          </cell>
          <cell r="N10">
            <v>25.8</v>
          </cell>
        </row>
      </sheetData>
      <sheetData sheetId="29">
        <row r="10">
          <cell r="F10">
            <v>0</v>
          </cell>
        </row>
      </sheetData>
      <sheetData sheetId="30">
        <row r="10">
          <cell r="F10">
            <v>0</v>
          </cell>
          <cell r="N10">
            <v>0</v>
          </cell>
        </row>
      </sheetData>
      <sheetData sheetId="31"/>
      <sheetData sheetId="32">
        <row r="10">
          <cell r="F10">
            <v>718</v>
          </cell>
          <cell r="N10">
            <v>364</v>
          </cell>
        </row>
      </sheetData>
      <sheetData sheetId="33">
        <row r="10">
          <cell r="F10">
            <v>3975.7</v>
          </cell>
          <cell r="N10">
            <v>2365.8000000000002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211"/>
  <sheetViews>
    <sheetView topLeftCell="A4" workbookViewId="0">
      <selection activeCell="D30" sqref="D30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[1]Баграт!$F$10</f>
        <v>5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</v>
      </c>
      <c r="D8" s="21"/>
      <c r="E8" s="21"/>
      <c r="F8" s="21"/>
      <c r="G8" s="22"/>
      <c r="H8" s="15">
        <f>C8/J2</f>
        <v>0.2</v>
      </c>
      <c r="I8" s="16">
        <f t="shared" ref="I8:I22" si="3">D8/C8</f>
        <v>0</v>
      </c>
      <c r="J8" s="16">
        <f t="shared" si="0"/>
        <v>0</v>
      </c>
      <c r="K8" s="16">
        <f t="shared" si="1"/>
        <v>0</v>
      </c>
      <c r="L8" s="17">
        <f t="shared" si="2"/>
        <v>0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>
        <f>C12/J2</f>
        <v>0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C14/[1]Баграт!$N$10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/>
      <c r="D19" s="21"/>
      <c r="E19" s="21"/>
      <c r="F19" s="21"/>
      <c r="G19" s="23"/>
      <c r="H19" s="15">
        <f>C19/J2</f>
        <v>0</v>
      </c>
      <c r="I19" s="16" t="e">
        <f t="shared" si="3"/>
        <v>#DIV/0!</v>
      </c>
      <c r="J19" s="16" t="e">
        <f t="shared" si="0"/>
        <v>#DIV/0!</v>
      </c>
      <c r="K19" s="16" t="e">
        <f t="shared" si="1"/>
        <v>#DIV/0!</v>
      </c>
      <c r="L19" s="17" t="e">
        <f t="shared" si="2"/>
        <v>#DIV/0!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5</v>
      </c>
      <c r="D21" s="27">
        <v>5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6</v>
      </c>
      <c r="D22" s="32">
        <f>SUM(D6:D21)</f>
        <v>5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1.2</v>
      </c>
      <c r="I22" s="16">
        <f t="shared" si="3"/>
        <v>0.83333333333333337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L211"/>
  <sheetViews>
    <sheetView workbookViewId="0">
      <selection activeCell="E10" sqref="E10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[1]Неман!$F$10</f>
        <v>18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16</v>
      </c>
      <c r="D12" s="21">
        <v>16</v>
      </c>
      <c r="E12" s="21"/>
      <c r="F12" s="21"/>
      <c r="G12" s="22"/>
      <c r="H12" s="15">
        <f>C12/J2</f>
        <v>0.88888888888888884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2</v>
      </c>
      <c r="D13" s="21">
        <v>2</v>
      </c>
      <c r="E13" s="21"/>
      <c r="F13" s="21"/>
      <c r="G13" s="22"/>
      <c r="H13" s="15">
        <f>C13/J2</f>
        <v>0.1111111111111111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C14/[1]Неман!$N$10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18</v>
      </c>
      <c r="D19" s="21">
        <v>18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18</v>
      </c>
      <c r="D21" s="27">
        <v>18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54</v>
      </c>
      <c r="D22" s="32">
        <f>SUM(D6:D21)</f>
        <v>54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3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L211"/>
  <sheetViews>
    <sheetView workbookViewId="0">
      <selection activeCell="E18" sqref="E18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[1]Нестеров!$F$10</f>
        <v>106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70</v>
      </c>
      <c r="D12" s="21">
        <v>70</v>
      </c>
      <c r="E12" s="21"/>
      <c r="F12" s="21"/>
      <c r="G12" s="22"/>
      <c r="H12" s="15">
        <f>C12/J2</f>
        <v>0.660377358490566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</v>
      </c>
      <c r="D14" s="21">
        <v>1</v>
      </c>
      <c r="E14" s="21"/>
      <c r="F14" s="21"/>
      <c r="G14" s="22"/>
      <c r="H14" s="15">
        <f>C14/[1]Нестеров!$N$10</f>
        <v>1.5625E-2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34</v>
      </c>
      <c r="D15" s="21">
        <v>34</v>
      </c>
      <c r="E15" s="21"/>
      <c r="F15" s="21"/>
      <c r="G15" s="22"/>
      <c r="H15" s="15">
        <f>C15/J2</f>
        <v>0.32075471698113206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2</v>
      </c>
      <c r="D18" s="21">
        <v>2</v>
      </c>
      <c r="E18" s="21"/>
      <c r="F18" s="21"/>
      <c r="G18" s="22"/>
      <c r="H18" s="15">
        <f>C18/J2</f>
        <v>1.8867924528301886E-2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114</v>
      </c>
      <c r="D19" s="21">
        <v>106</v>
      </c>
      <c r="E19" s="21"/>
      <c r="F19" s="21"/>
      <c r="G19" s="23"/>
      <c r="H19" s="15">
        <f>C19/J2</f>
        <v>1.0754716981132075</v>
      </c>
      <c r="I19" s="16">
        <f t="shared" si="3"/>
        <v>0.92982456140350878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114</v>
      </c>
      <c r="D21" s="27">
        <v>106</v>
      </c>
      <c r="E21" s="27"/>
      <c r="F21" s="27"/>
      <c r="G21" s="28"/>
      <c r="H21" s="15">
        <f>C21/J2</f>
        <v>1.0754716981132075</v>
      </c>
      <c r="I21" s="16">
        <f t="shared" si="3"/>
        <v>0.92982456140350878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335</v>
      </c>
      <c r="D22" s="32">
        <f>SUM(D6:D21)</f>
        <v>319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3.1603773584905661</v>
      </c>
      <c r="I22" s="16">
        <f t="shared" si="3"/>
        <v>0.9522388059701492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[1]Озерск!$F$10</f>
        <v>0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 t="e">
        <f>C6/J2</f>
        <v>#DIV/0!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 t="e">
        <f>C7/J2</f>
        <v>#DIV/0!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 t="e">
        <f>C8/J2</f>
        <v>#DIV/0!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 t="e">
        <f>C9/J2</f>
        <v>#DIV/0!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 t="e">
        <f>C10/J2</f>
        <v>#DIV/0!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 t="e">
        <f>C11/J2</f>
        <v>#DIV/0!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 t="e">
        <f>C12/J2</f>
        <v>#DIV/0!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 t="e">
        <f>C13/J2</f>
        <v>#DIV/0!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 t="e">
        <f>C14/[1]Озерск!$N$10</f>
        <v>#DIV/0!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 t="e">
        <f>C15/J2</f>
        <v>#DIV/0!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 t="e">
        <f>C16/J2</f>
        <v>#DIV/0!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 t="e">
        <f>C17/J2</f>
        <v>#DIV/0!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 t="e">
        <f>C18/J2</f>
        <v>#DIV/0!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/>
      <c r="D19" s="21"/>
      <c r="E19" s="21"/>
      <c r="F19" s="21"/>
      <c r="G19" s="23"/>
      <c r="H19" s="15" t="e">
        <f>C19/J2</f>
        <v>#DIV/0!</v>
      </c>
      <c r="I19" s="16" t="e">
        <f t="shared" si="3"/>
        <v>#DIV/0!</v>
      </c>
      <c r="J19" s="16" t="e">
        <f t="shared" si="0"/>
        <v>#DIV/0!</v>
      </c>
      <c r="K19" s="16" t="e">
        <f t="shared" si="1"/>
        <v>#DIV/0!</v>
      </c>
      <c r="L19" s="17" t="e">
        <f t="shared" si="2"/>
        <v>#DIV/0!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/>
      <c r="H20" s="15" t="e">
        <f>C20/J2</f>
        <v>#DIV/0!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#DIV/0!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/>
      <c r="D21" s="27"/>
      <c r="E21" s="27"/>
      <c r="F21" s="27"/>
      <c r="G21" s="28"/>
      <c r="H21" s="15" t="e">
        <f>C21/J2</f>
        <v>#DIV/0!</v>
      </c>
      <c r="I21" s="16" t="e">
        <f t="shared" si="3"/>
        <v>#DIV/0!</v>
      </c>
      <c r="J21" s="16" t="e">
        <f t="shared" si="0"/>
        <v>#DIV/0!</v>
      </c>
      <c r="K21" s="16" t="e">
        <f t="shared" si="1"/>
        <v>#DIV/0!</v>
      </c>
      <c r="L21" s="17" t="e">
        <f t="shared" si="2"/>
        <v>#DIV/0!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0</v>
      </c>
      <c r="D22" s="32">
        <f>SUM(D6:D21)</f>
        <v>0</v>
      </c>
      <c r="E22" s="32">
        <f>SUM(E6:E21)</f>
        <v>0</v>
      </c>
      <c r="F22" s="32">
        <f>SUM(F6:F21)</f>
        <v>0</v>
      </c>
      <c r="G22" s="33">
        <f>SUM(G6:G21)</f>
        <v>0</v>
      </c>
      <c r="H22" s="15" t="e">
        <f>C22/J2</f>
        <v>#DIV/0!</v>
      </c>
      <c r="I22" s="16" t="e">
        <f t="shared" si="3"/>
        <v>#DIV/0!</v>
      </c>
      <c r="J22" s="16" t="e">
        <f t="shared" si="0"/>
        <v>#DIV/0!</v>
      </c>
      <c r="K22" s="16" t="e">
        <f t="shared" si="1"/>
        <v>#DIV/0!</v>
      </c>
      <c r="L22" s="17" t="e">
        <f t="shared" si="2"/>
        <v>#DIV/0!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L6:L22 G6:G18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L211"/>
  <sheetViews>
    <sheetView topLeftCell="A4"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[1]Пионерск!$F$10</f>
        <v>33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3</v>
      </c>
      <c r="D7" s="21">
        <v>3</v>
      </c>
      <c r="E7" s="21"/>
      <c r="F7" s="21"/>
      <c r="G7" s="22">
        <v>1</v>
      </c>
      <c r="H7" s="15">
        <f>C7/J2</f>
        <v>9.0909090909090912E-2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0.33333333333333331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2</v>
      </c>
      <c r="D8" s="21">
        <v>2</v>
      </c>
      <c r="E8" s="21"/>
      <c r="F8" s="21"/>
      <c r="G8" s="22">
        <v>2</v>
      </c>
      <c r="H8" s="15">
        <f>C8/J2</f>
        <v>6.0606060606060608E-2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1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1</v>
      </c>
      <c r="D10" s="21">
        <v>1</v>
      </c>
      <c r="E10" s="21"/>
      <c r="F10" s="21"/>
      <c r="G10" s="22"/>
      <c r="H10" s="15">
        <f>C10/J2</f>
        <v>3.0303030303030304E-2</v>
      </c>
      <c r="I10" s="16">
        <f t="shared" si="3"/>
        <v>1</v>
      </c>
      <c r="J10" s="16">
        <f t="shared" si="0"/>
        <v>0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16</v>
      </c>
      <c r="D12" s="21">
        <v>16</v>
      </c>
      <c r="E12" s="21"/>
      <c r="F12" s="21"/>
      <c r="G12" s="22">
        <v>16</v>
      </c>
      <c r="H12" s="15">
        <f>C12/J2</f>
        <v>0.48484848484848486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1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3</v>
      </c>
      <c r="D14" s="21">
        <v>3</v>
      </c>
      <c r="E14" s="21"/>
      <c r="F14" s="21"/>
      <c r="G14" s="22">
        <v>1</v>
      </c>
      <c r="H14" s="15">
        <f>C14/[1]Пионерск!$N$10</f>
        <v>0.13043478260869565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0.33333333333333331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4</v>
      </c>
      <c r="D15" s="21">
        <v>4</v>
      </c>
      <c r="E15" s="21"/>
      <c r="F15" s="21"/>
      <c r="G15" s="22">
        <v>2</v>
      </c>
      <c r="H15" s="15">
        <f>C15/J2</f>
        <v>0.12121212121212122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0.5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33</v>
      </c>
      <c r="D19" s="21">
        <v>33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17</v>
      </c>
      <c r="D20" s="21">
        <v>17</v>
      </c>
      <c r="E20" s="21"/>
      <c r="F20" s="21"/>
      <c r="G20" s="23" t="s">
        <v>27</v>
      </c>
      <c r="H20" s="15">
        <f>C20/J2</f>
        <v>0.51515151515151514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33</v>
      </c>
      <c r="D21" s="27">
        <v>33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112</v>
      </c>
      <c r="D22" s="32">
        <f>SUM(D6:D21)</f>
        <v>112</v>
      </c>
      <c r="E22" s="32">
        <f>SUM(E6:E21)</f>
        <v>0</v>
      </c>
      <c r="F22" s="32">
        <f>SUM(F6:F21)</f>
        <v>0</v>
      </c>
      <c r="G22" s="33">
        <f>SUM(G6:G21)</f>
        <v>22</v>
      </c>
      <c r="H22" s="15">
        <f>C22/J2</f>
        <v>3.393939393939394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0.19642857142857142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L211"/>
  <sheetViews>
    <sheetView workbookViewId="0">
      <selection activeCell="G24" sqref="G24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[1]Полесск!$F$10</f>
        <v>7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>
        <f>C12/J2</f>
        <v>0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C14/[1]Полесск!$N$10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/>
      <c r="D19" s="21"/>
      <c r="E19" s="21"/>
      <c r="F19" s="21"/>
      <c r="G19" s="23"/>
      <c r="H19" s="15">
        <f>C19/J2</f>
        <v>0</v>
      </c>
      <c r="I19" s="16" t="e">
        <f t="shared" si="3"/>
        <v>#DIV/0!</v>
      </c>
      <c r="J19" s="16" t="e">
        <f t="shared" si="0"/>
        <v>#DIV/0!</v>
      </c>
      <c r="K19" s="16" t="e">
        <f t="shared" si="1"/>
        <v>#DIV/0!</v>
      </c>
      <c r="L19" s="17" t="e">
        <f t="shared" si="2"/>
        <v>#DIV/0!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/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#DIV/0!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7</v>
      </c>
      <c r="D21" s="27">
        <v>7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7</v>
      </c>
      <c r="D22" s="32">
        <f>SUM(D6:D21)</f>
        <v>7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1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[1]Правдинск!$F$10</f>
        <v>0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 t="e">
        <f>C6/J2</f>
        <v>#DIV/0!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 t="e">
        <f>C7/J2</f>
        <v>#DIV/0!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 t="e">
        <f>C8/J2</f>
        <v>#DIV/0!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 t="e">
        <f>C9/J2</f>
        <v>#DIV/0!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 t="e">
        <f>C10/J2</f>
        <v>#DIV/0!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 t="e">
        <f>C11/J2</f>
        <v>#DIV/0!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 t="e">
        <f>C12/J2</f>
        <v>#DIV/0!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 t="e">
        <f>C13/J2</f>
        <v>#DIV/0!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 t="e">
        <f>C14/[1]Правдинск!$N$10</f>
        <v>#DIV/0!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 t="e">
        <f>C15/J2</f>
        <v>#DIV/0!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 t="e">
        <f>C16/J2</f>
        <v>#DIV/0!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 t="e">
        <f>C17/J2</f>
        <v>#DIV/0!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 t="e">
        <f>C18/J2</f>
        <v>#DIV/0!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/>
      <c r="D19" s="21"/>
      <c r="E19" s="21"/>
      <c r="F19" s="21"/>
      <c r="G19" s="23"/>
      <c r="H19" s="15" t="e">
        <f>C19/J2</f>
        <v>#DIV/0!</v>
      </c>
      <c r="I19" s="16" t="e">
        <f t="shared" si="3"/>
        <v>#DIV/0!</v>
      </c>
      <c r="J19" s="16" t="e">
        <f t="shared" si="0"/>
        <v>#DIV/0!</v>
      </c>
      <c r="K19" s="16" t="e">
        <f t="shared" si="1"/>
        <v>#DIV/0!</v>
      </c>
      <c r="L19" s="17" t="e">
        <f t="shared" si="2"/>
        <v>#DIV/0!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/>
      <c r="H20" s="15" t="e">
        <f>C20/J2</f>
        <v>#DIV/0!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#DIV/0!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/>
      <c r="D21" s="27"/>
      <c r="E21" s="27"/>
      <c r="F21" s="27"/>
      <c r="G21" s="28"/>
      <c r="H21" s="15" t="e">
        <f>C21/J2</f>
        <v>#DIV/0!</v>
      </c>
      <c r="I21" s="16" t="e">
        <f t="shared" si="3"/>
        <v>#DIV/0!</v>
      </c>
      <c r="J21" s="16" t="e">
        <f t="shared" si="0"/>
        <v>#DIV/0!</v>
      </c>
      <c r="K21" s="16" t="e">
        <f t="shared" si="1"/>
        <v>#DIV/0!</v>
      </c>
      <c r="L21" s="17" t="e">
        <f t="shared" si="2"/>
        <v>#DIV/0!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0</v>
      </c>
      <c r="D22" s="32">
        <f>SUM(D6:D21)</f>
        <v>0</v>
      </c>
      <c r="E22" s="32">
        <f>SUM(E6:E21)</f>
        <v>0</v>
      </c>
      <c r="F22" s="32">
        <f>SUM(F6:F21)</f>
        <v>0</v>
      </c>
      <c r="G22" s="33">
        <f>SUM(G6:G21)</f>
        <v>0</v>
      </c>
      <c r="H22" s="15" t="e">
        <f>C22/J2</f>
        <v>#DIV/0!</v>
      </c>
      <c r="I22" s="16" t="e">
        <f t="shared" si="3"/>
        <v>#DIV/0!</v>
      </c>
      <c r="J22" s="16" t="e">
        <f t="shared" si="0"/>
        <v>#DIV/0!</v>
      </c>
      <c r="K22" s="16" t="e">
        <f t="shared" si="1"/>
        <v>#DIV/0!</v>
      </c>
      <c r="L22" s="17" t="e">
        <f t="shared" si="2"/>
        <v>#DIV/0!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L211"/>
  <sheetViews>
    <sheetView workbookViewId="0">
      <selection activeCell="C6" sqref="C6:D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[1]Светлый!$F$10</f>
        <v>83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36</v>
      </c>
      <c r="D7" s="21">
        <v>36</v>
      </c>
      <c r="E7" s="21"/>
      <c r="F7" s="21"/>
      <c r="G7" s="22"/>
      <c r="H7" s="15">
        <f>C7/J2</f>
        <v>0.43373493975903615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12</v>
      </c>
      <c r="D12" s="21">
        <v>12</v>
      </c>
      <c r="E12" s="21"/>
      <c r="F12" s="21"/>
      <c r="G12" s="22"/>
      <c r="H12" s="15">
        <f>C12/J2</f>
        <v>0.14457831325301204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3</v>
      </c>
      <c r="D13" s="21">
        <v>3</v>
      </c>
      <c r="E13" s="21"/>
      <c r="F13" s="21"/>
      <c r="G13" s="22"/>
      <c r="H13" s="15">
        <f>C13/J2</f>
        <v>3.614457831325301E-2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C14/[1]Светлый!$N$10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2</v>
      </c>
      <c r="D15" s="21">
        <v>2</v>
      </c>
      <c r="E15" s="21"/>
      <c r="F15" s="21"/>
      <c r="G15" s="22"/>
      <c r="H15" s="15">
        <f>C15/J2</f>
        <v>2.4096385542168676E-2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42</v>
      </c>
      <c r="D19" s="21">
        <v>42</v>
      </c>
      <c r="E19" s="21"/>
      <c r="F19" s="21"/>
      <c r="G19" s="23"/>
      <c r="H19" s="15">
        <f>C19/J2</f>
        <v>0.50602409638554213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/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#DIV/0!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83</v>
      </c>
      <c r="D21" s="27">
        <v>83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178</v>
      </c>
      <c r="D22" s="32">
        <f>SUM(D6:D21)</f>
        <v>178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2.1445783132530121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[1]Светлогорск!$F$10</f>
        <v>0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 t="e">
        <f>C6/J2</f>
        <v>#DIV/0!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 t="e">
        <f>C7/J2</f>
        <v>#DIV/0!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 t="e">
        <f>C8/J2</f>
        <v>#DIV/0!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 t="e">
        <f>C9/J2</f>
        <v>#DIV/0!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 t="e">
        <f>C10/J2</f>
        <v>#DIV/0!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 t="e">
        <f>C11/J2</f>
        <v>#DIV/0!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 t="e">
        <f>C12/J2</f>
        <v>#DIV/0!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 t="e">
        <f>C13/J2</f>
        <v>#DIV/0!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 t="e">
        <f>C14/[1]Светлогорск!$N$10</f>
        <v>#DIV/0!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 t="e">
        <f>C15/J2</f>
        <v>#DIV/0!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 t="e">
        <f>C16/J2</f>
        <v>#DIV/0!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 t="e">
        <f>C17/J2</f>
        <v>#DIV/0!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 t="e">
        <f>C18/J2</f>
        <v>#DIV/0!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/>
      <c r="D19" s="21"/>
      <c r="E19" s="21"/>
      <c r="F19" s="21"/>
      <c r="G19" s="23"/>
      <c r="H19" s="15" t="e">
        <f>C19/J2</f>
        <v>#DIV/0!</v>
      </c>
      <c r="I19" s="16" t="e">
        <f t="shared" si="3"/>
        <v>#DIV/0!</v>
      </c>
      <c r="J19" s="16" t="e">
        <f t="shared" si="0"/>
        <v>#DIV/0!</v>
      </c>
      <c r="K19" s="16" t="e">
        <f t="shared" si="1"/>
        <v>#DIV/0!</v>
      </c>
      <c r="L19" s="17" t="e">
        <f t="shared" si="2"/>
        <v>#DIV/0!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/>
      <c r="H20" s="15" t="e">
        <f>C20/J2</f>
        <v>#DIV/0!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#DIV/0!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/>
      <c r="D21" s="27"/>
      <c r="E21" s="27"/>
      <c r="F21" s="27"/>
      <c r="G21" s="28"/>
      <c r="H21" s="15" t="e">
        <f>C21/J2</f>
        <v>#DIV/0!</v>
      </c>
      <c r="I21" s="16" t="e">
        <f t="shared" si="3"/>
        <v>#DIV/0!</v>
      </c>
      <c r="J21" s="16" t="e">
        <f t="shared" si="0"/>
        <v>#DIV/0!</v>
      </c>
      <c r="K21" s="16" t="e">
        <f t="shared" si="1"/>
        <v>#DIV/0!</v>
      </c>
      <c r="L21" s="17" t="e">
        <f t="shared" si="2"/>
        <v>#DIV/0!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0</v>
      </c>
      <c r="D22" s="32">
        <f>SUM(D6:D21)</f>
        <v>0</v>
      </c>
      <c r="E22" s="32">
        <f>SUM(E6:E21)</f>
        <v>0</v>
      </c>
      <c r="F22" s="32">
        <f>SUM(F6:F21)</f>
        <v>0</v>
      </c>
      <c r="G22" s="33">
        <f>SUM(G6:G21)</f>
        <v>0</v>
      </c>
      <c r="H22" s="15" t="e">
        <f>C22/J2</f>
        <v>#DIV/0!</v>
      </c>
      <c r="I22" s="16" t="e">
        <f t="shared" si="3"/>
        <v>#DIV/0!</v>
      </c>
      <c r="J22" s="16" t="e">
        <f t="shared" si="0"/>
        <v>#DIV/0!</v>
      </c>
      <c r="K22" s="16" t="e">
        <f t="shared" si="1"/>
        <v>#DIV/0!</v>
      </c>
      <c r="L22" s="17" t="e">
        <f t="shared" si="2"/>
        <v>#DIV/0!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L6:L22 G6:G18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/>
  <dimension ref="A1:L211"/>
  <sheetViews>
    <sheetView workbookViewId="0">
      <selection activeCell="E16" sqref="E16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[1]Славск!$F$10</f>
        <v>90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1</v>
      </c>
      <c r="D10" s="21"/>
      <c r="E10" s="21"/>
      <c r="F10" s="21"/>
      <c r="G10" s="22"/>
      <c r="H10" s="15">
        <f>C10/J2</f>
        <v>1.1111111111111112E-2</v>
      </c>
      <c r="I10" s="16">
        <f t="shared" si="3"/>
        <v>0</v>
      </c>
      <c r="J10" s="16">
        <f t="shared" si="0"/>
        <v>0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30</v>
      </c>
      <c r="D12" s="21">
        <v>20</v>
      </c>
      <c r="E12" s="21"/>
      <c r="F12" s="21"/>
      <c r="G12" s="22">
        <v>7</v>
      </c>
      <c r="H12" s="15">
        <f>C12/J2</f>
        <v>0.33333333333333331</v>
      </c>
      <c r="I12" s="16">
        <f t="shared" si="3"/>
        <v>0.66666666666666663</v>
      </c>
      <c r="J12" s="16">
        <f t="shared" si="0"/>
        <v>0</v>
      </c>
      <c r="K12" s="16">
        <f t="shared" si="1"/>
        <v>0</v>
      </c>
      <c r="L12" s="17">
        <f t="shared" si="2"/>
        <v>0.23333333333333334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11</v>
      </c>
      <c r="D14" s="21"/>
      <c r="E14" s="21"/>
      <c r="F14" s="21"/>
      <c r="G14" s="22"/>
      <c r="H14" s="15">
        <f>C14/[1]Славск!$N$10</f>
        <v>0.21568627450980393</v>
      </c>
      <c r="I14" s="16">
        <f t="shared" si="3"/>
        <v>0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10</v>
      </c>
      <c r="D15" s="21">
        <v>9</v>
      </c>
      <c r="E15" s="21"/>
      <c r="F15" s="21"/>
      <c r="G15" s="22">
        <v>2</v>
      </c>
      <c r="H15" s="15">
        <f>C15/J2</f>
        <v>0.1111111111111111</v>
      </c>
      <c r="I15" s="16">
        <f t="shared" si="3"/>
        <v>0.9</v>
      </c>
      <c r="J15" s="16">
        <f t="shared" si="0"/>
        <v>0</v>
      </c>
      <c r="K15" s="16">
        <f t="shared" si="1"/>
        <v>0</v>
      </c>
      <c r="L15" s="17">
        <f t="shared" si="2"/>
        <v>0.2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32</v>
      </c>
      <c r="D18" s="21"/>
      <c r="E18" s="21"/>
      <c r="F18" s="21"/>
      <c r="G18" s="22"/>
      <c r="H18" s="15">
        <f>C18/J2</f>
        <v>0.35555555555555557</v>
      </c>
      <c r="I18" s="16">
        <f t="shared" si="3"/>
        <v>0</v>
      </c>
      <c r="J18" s="16">
        <f t="shared" si="0"/>
        <v>0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42</v>
      </c>
      <c r="D19" s="21">
        <v>21</v>
      </c>
      <c r="E19" s="21"/>
      <c r="F19" s="21"/>
      <c r="G19" s="23"/>
      <c r="H19" s="15">
        <f>C19/J2</f>
        <v>0.46666666666666667</v>
      </c>
      <c r="I19" s="16">
        <f t="shared" si="3"/>
        <v>0.5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116</v>
      </c>
      <c r="D21" s="27">
        <v>90</v>
      </c>
      <c r="E21" s="27"/>
      <c r="F21" s="27"/>
      <c r="G21" s="28">
        <v>9</v>
      </c>
      <c r="H21" s="15">
        <f>C21/J2</f>
        <v>1.288888888888889</v>
      </c>
      <c r="I21" s="16">
        <f t="shared" si="3"/>
        <v>0.77586206896551724</v>
      </c>
      <c r="J21" s="16">
        <f t="shared" si="0"/>
        <v>0</v>
      </c>
      <c r="K21" s="16">
        <f t="shared" si="1"/>
        <v>0</v>
      </c>
      <c r="L21" s="17">
        <f t="shared" si="2"/>
        <v>7.7586206896551727E-2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242</v>
      </c>
      <c r="D22" s="32">
        <f>SUM(D6:D21)</f>
        <v>140</v>
      </c>
      <c r="E22" s="32">
        <f>SUM(E6:E21)</f>
        <v>0</v>
      </c>
      <c r="F22" s="32">
        <f>SUM(F6:F21)</f>
        <v>0</v>
      </c>
      <c r="G22" s="33">
        <f>SUM(G6:G21)</f>
        <v>18</v>
      </c>
      <c r="H22" s="15">
        <f>C22/J2</f>
        <v>2.6888888888888891</v>
      </c>
      <c r="I22" s="16">
        <f t="shared" si="3"/>
        <v>0.57851239669421484</v>
      </c>
      <c r="J22" s="16">
        <f t="shared" si="0"/>
        <v>0</v>
      </c>
      <c r="K22" s="16">
        <f t="shared" si="1"/>
        <v>0</v>
      </c>
      <c r="L22" s="17">
        <f t="shared" si="2"/>
        <v>7.43801652892562E-2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L211"/>
  <sheetViews>
    <sheetView workbookViewId="0">
      <selection activeCell="E12" sqref="E12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[1]Советск!$F$10</f>
        <v>7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2</v>
      </c>
      <c r="D6" s="13">
        <v>2</v>
      </c>
      <c r="E6" s="13"/>
      <c r="F6" s="13"/>
      <c r="G6" s="14"/>
      <c r="H6" s="15">
        <f>C6/J2</f>
        <v>0.2857142857142857</v>
      </c>
      <c r="I6" s="16">
        <f>D6/C6</f>
        <v>1</v>
      </c>
      <c r="J6" s="16">
        <f>E6/C6</f>
        <v>0</v>
      </c>
      <c r="K6" s="16">
        <f>F6/C6</f>
        <v>0</v>
      </c>
      <c r="L6" s="17">
        <f>G6/C6</f>
        <v>0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3</v>
      </c>
      <c r="D7" s="21">
        <v>3</v>
      </c>
      <c r="E7" s="21"/>
      <c r="F7" s="21"/>
      <c r="G7" s="22"/>
      <c r="H7" s="15">
        <f>C7/J2</f>
        <v>0.42857142857142855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</v>
      </c>
      <c r="D8" s="21">
        <v>1</v>
      </c>
      <c r="E8" s="21"/>
      <c r="F8" s="21"/>
      <c r="G8" s="22"/>
      <c r="H8" s="15">
        <f>C8/J2</f>
        <v>0.14285714285714285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0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2</v>
      </c>
      <c r="D9" s="21">
        <v>2</v>
      </c>
      <c r="E9" s="21"/>
      <c r="F9" s="21"/>
      <c r="G9" s="22"/>
      <c r="H9" s="15">
        <f>C9/J2</f>
        <v>0.2857142857142857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2</v>
      </c>
      <c r="D10" s="21">
        <v>2</v>
      </c>
      <c r="E10" s="21"/>
      <c r="F10" s="21"/>
      <c r="G10" s="22"/>
      <c r="H10" s="15">
        <f>C10/J2</f>
        <v>0.2857142857142857</v>
      </c>
      <c r="I10" s="16">
        <f t="shared" si="3"/>
        <v>1</v>
      </c>
      <c r="J10" s="16">
        <f t="shared" si="0"/>
        <v>0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0</v>
      </c>
      <c r="D11" s="21">
        <v>0</v>
      </c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5</v>
      </c>
      <c r="D12" s="21">
        <v>5</v>
      </c>
      <c r="E12" s="21"/>
      <c r="F12" s="21"/>
      <c r="G12" s="22"/>
      <c r="H12" s="15">
        <f>C12/J2</f>
        <v>0.7142857142857143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0</v>
      </c>
      <c r="D13" s="21">
        <v>0</v>
      </c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0</v>
      </c>
      <c r="D14" s="21">
        <v>0</v>
      </c>
      <c r="E14" s="21"/>
      <c r="F14" s="21"/>
      <c r="G14" s="22"/>
      <c r="H14" s="15">
        <f>C14/[1]Советск!$N$10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0</v>
      </c>
      <c r="D15" s="21">
        <v>0</v>
      </c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0</v>
      </c>
      <c r="D16" s="21">
        <v>0</v>
      </c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0</v>
      </c>
      <c r="D17" s="21">
        <v>0</v>
      </c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0</v>
      </c>
      <c r="D18" s="21">
        <v>0</v>
      </c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0</v>
      </c>
      <c r="D19" s="21">
        <v>0</v>
      </c>
      <c r="E19" s="21"/>
      <c r="F19" s="21"/>
      <c r="G19" s="23"/>
      <c r="H19" s="15">
        <f>C19/J2</f>
        <v>0</v>
      </c>
      <c r="I19" s="16" t="e">
        <f t="shared" si="3"/>
        <v>#DIV/0!</v>
      </c>
      <c r="J19" s="16" t="e">
        <f t="shared" si="0"/>
        <v>#DIV/0!</v>
      </c>
      <c r="K19" s="16" t="e">
        <f t="shared" si="1"/>
        <v>#DIV/0!</v>
      </c>
      <c r="L19" s="17" t="e">
        <f t="shared" si="2"/>
        <v>#DIV/0!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0</v>
      </c>
      <c r="D20" s="21">
        <v>0</v>
      </c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6</v>
      </c>
      <c r="D21" s="27">
        <v>6</v>
      </c>
      <c r="E21" s="27"/>
      <c r="F21" s="27"/>
      <c r="G21" s="28"/>
      <c r="H21" s="15">
        <f>C21/J2</f>
        <v>0.8571428571428571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21</v>
      </c>
      <c r="D22" s="32">
        <f>SUM(D6:D21)</f>
        <v>21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3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211"/>
  <sheetViews>
    <sheetView workbookViewId="0">
      <selection activeCell="E11" sqref="E1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[1]Балтийск!$F$10</f>
        <v>197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2</v>
      </c>
      <c r="D7" s="21">
        <v>2</v>
      </c>
      <c r="E7" s="21"/>
      <c r="F7" s="21"/>
      <c r="G7" s="22">
        <v>2</v>
      </c>
      <c r="H7" s="15">
        <f>C7/J2</f>
        <v>1.015228426395939E-2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1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3</v>
      </c>
      <c r="D8" s="21">
        <v>3</v>
      </c>
      <c r="E8" s="21"/>
      <c r="F8" s="21"/>
      <c r="G8" s="22">
        <v>3</v>
      </c>
      <c r="H8" s="15">
        <f>C8/J2</f>
        <v>1.5228426395939087E-2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1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12</v>
      </c>
      <c r="D12" s="21">
        <v>12</v>
      </c>
      <c r="E12" s="21"/>
      <c r="F12" s="21"/>
      <c r="G12" s="22">
        <v>12</v>
      </c>
      <c r="H12" s="15">
        <f>C12/J2</f>
        <v>6.0913705583756347E-2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1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67</v>
      </c>
      <c r="D13" s="21">
        <v>67</v>
      </c>
      <c r="E13" s="21"/>
      <c r="F13" s="21"/>
      <c r="G13" s="22">
        <v>7</v>
      </c>
      <c r="H13" s="15">
        <f>C13/J2</f>
        <v>0.34010152284263961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0.1044776119402985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7</v>
      </c>
      <c r="D14" s="21">
        <v>7</v>
      </c>
      <c r="E14" s="21"/>
      <c r="F14" s="21"/>
      <c r="G14" s="22">
        <v>2</v>
      </c>
      <c r="H14" s="15">
        <f>C14/[1]Балтийск!$N$10</f>
        <v>7.3684210526315783E-2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0.2857142857142857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2</v>
      </c>
      <c r="D15" s="21">
        <v>2</v>
      </c>
      <c r="E15" s="21"/>
      <c r="F15" s="21"/>
      <c r="G15" s="22">
        <v>1</v>
      </c>
      <c r="H15" s="15">
        <f>C15/J2</f>
        <v>1.015228426395939E-2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0.5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197</v>
      </c>
      <c r="D19" s="21">
        <v>197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27</v>
      </c>
      <c r="D20" s="21">
        <v>27</v>
      </c>
      <c r="E20" s="21"/>
      <c r="F20" s="21"/>
      <c r="G20" s="23"/>
      <c r="H20" s="15">
        <f>C20/J2</f>
        <v>0.13705583756345177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>
        <f t="shared" si="2"/>
        <v>0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197</v>
      </c>
      <c r="D21" s="27">
        <v>197</v>
      </c>
      <c r="E21" s="27"/>
      <c r="F21" s="27"/>
      <c r="G21" s="28">
        <v>47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0.23857868020304568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514</v>
      </c>
      <c r="D22" s="32">
        <f>SUM(D6:D21)</f>
        <v>514</v>
      </c>
      <c r="E22" s="32">
        <f>SUM(E6:E21)</f>
        <v>0</v>
      </c>
      <c r="F22" s="32">
        <f>SUM(F6:F21)</f>
        <v>0</v>
      </c>
      <c r="G22" s="33">
        <f>SUM(G6:G21)</f>
        <v>74</v>
      </c>
      <c r="H22" s="15">
        <f>C22/J2</f>
        <v>2.6091370558375635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0.14396887159533073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:L211"/>
  <sheetViews>
    <sheetView topLeftCell="A4"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[1]Черняховск!$F$10</f>
        <v>35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4</v>
      </c>
      <c r="D8" s="21">
        <v>4</v>
      </c>
      <c r="E8" s="21"/>
      <c r="F8" s="21"/>
      <c r="G8" s="22">
        <v>4</v>
      </c>
      <c r="H8" s="15">
        <f>C8/J2</f>
        <v>0.11428571428571428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1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7</v>
      </c>
      <c r="D12" s="21">
        <v>7</v>
      </c>
      <c r="E12" s="21"/>
      <c r="F12" s="21"/>
      <c r="G12" s="22">
        <v>7</v>
      </c>
      <c r="H12" s="15">
        <f>C12/J2</f>
        <v>0.2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1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6</v>
      </c>
      <c r="D13" s="21">
        <v>6</v>
      </c>
      <c r="E13" s="21"/>
      <c r="F13" s="21"/>
      <c r="G13" s="22">
        <v>6</v>
      </c>
      <c r="H13" s="15">
        <f>C13/J2</f>
        <v>0.17142857142857143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1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C14/[1]Черняховск!$N$10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9</v>
      </c>
      <c r="D15" s="21">
        <v>9</v>
      </c>
      <c r="E15" s="21"/>
      <c r="F15" s="21"/>
      <c r="G15" s="22">
        <v>9</v>
      </c>
      <c r="H15" s="15">
        <f>C15/J2</f>
        <v>0.25714285714285712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1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2</v>
      </c>
      <c r="D16" s="21">
        <v>2</v>
      </c>
      <c r="E16" s="21"/>
      <c r="F16" s="21"/>
      <c r="G16" s="22">
        <v>2</v>
      </c>
      <c r="H16" s="15">
        <f>C16/J2</f>
        <v>5.7142857142857141E-2</v>
      </c>
      <c r="I16" s="16">
        <f t="shared" si="3"/>
        <v>1</v>
      </c>
      <c r="J16" s="16">
        <f t="shared" si="0"/>
        <v>0</v>
      </c>
      <c r="K16" s="16">
        <f t="shared" si="1"/>
        <v>0</v>
      </c>
      <c r="L16" s="17">
        <f t="shared" si="2"/>
        <v>1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4</v>
      </c>
      <c r="D17" s="21">
        <v>4</v>
      </c>
      <c r="E17" s="21"/>
      <c r="F17" s="21"/>
      <c r="G17" s="22">
        <v>4</v>
      </c>
      <c r="H17" s="15">
        <f>C17/J2</f>
        <v>0.11428571428571428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1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3</v>
      </c>
      <c r="D18" s="21">
        <v>3</v>
      </c>
      <c r="E18" s="21"/>
      <c r="F18" s="21"/>
      <c r="G18" s="22">
        <v>3</v>
      </c>
      <c r="H18" s="15">
        <f>C18/J2</f>
        <v>8.5714285714285715E-2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1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35</v>
      </c>
      <c r="D19" s="21">
        <v>35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35</v>
      </c>
      <c r="D21" s="27">
        <v>35</v>
      </c>
      <c r="E21" s="27"/>
      <c r="F21" s="27"/>
      <c r="G21" s="28">
        <v>35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1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105</v>
      </c>
      <c r="D22" s="32">
        <f>SUM(D6:D21)</f>
        <v>105</v>
      </c>
      <c r="E22" s="32">
        <f>SUM(E6:E21)</f>
        <v>0</v>
      </c>
      <c r="F22" s="32">
        <f>SUM(F6:F21)</f>
        <v>0</v>
      </c>
      <c r="G22" s="33">
        <f>SUM(G6:G21)</f>
        <v>70</v>
      </c>
      <c r="H22" s="15">
        <f>C22/J2</f>
        <v>3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0.66666666666666663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L211"/>
  <sheetViews>
    <sheetView topLeftCell="A4" workbookViewId="0">
      <selection activeCell="D19" sqref="D19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[1]ГП1!$F$10</f>
        <v>426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44</v>
      </c>
      <c r="D7" s="21">
        <v>36</v>
      </c>
      <c r="E7" s="21">
        <v>8</v>
      </c>
      <c r="F7" s="21"/>
      <c r="G7" s="22">
        <v>8</v>
      </c>
      <c r="H7" s="15">
        <f>C7/J2</f>
        <v>0.10328638497652583</v>
      </c>
      <c r="I7" s="16">
        <f>D7/C7</f>
        <v>0.81818181818181823</v>
      </c>
      <c r="J7" s="16">
        <f t="shared" ref="J7:J22" si="0">E7/C7</f>
        <v>0.18181818181818182</v>
      </c>
      <c r="K7" s="16">
        <f t="shared" ref="K7:K22" si="1">F7/C7</f>
        <v>0</v>
      </c>
      <c r="L7" s="17">
        <f t="shared" ref="L7:L22" si="2">G7/C7</f>
        <v>0.18181818181818182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3</v>
      </c>
      <c r="D9" s="21">
        <v>2</v>
      </c>
      <c r="E9" s="21">
        <v>1</v>
      </c>
      <c r="F9" s="21"/>
      <c r="G9" s="22">
        <v>1</v>
      </c>
      <c r="H9" s="15">
        <f>C9/J2</f>
        <v>7.0422535211267607E-3</v>
      </c>
      <c r="I9" s="16">
        <f t="shared" si="3"/>
        <v>0.66666666666666663</v>
      </c>
      <c r="J9" s="16">
        <f t="shared" si="0"/>
        <v>0.33333333333333331</v>
      </c>
      <c r="K9" s="16">
        <f t="shared" si="1"/>
        <v>0</v>
      </c>
      <c r="L9" s="17">
        <f t="shared" si="2"/>
        <v>0.33333333333333331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22</v>
      </c>
      <c r="D12" s="21">
        <v>18</v>
      </c>
      <c r="E12" s="21">
        <v>4</v>
      </c>
      <c r="F12" s="21"/>
      <c r="G12" s="22">
        <v>4</v>
      </c>
      <c r="H12" s="15">
        <f>C12/J2</f>
        <v>5.1643192488262914E-2</v>
      </c>
      <c r="I12" s="16">
        <f t="shared" si="3"/>
        <v>0.81818181818181823</v>
      </c>
      <c r="J12" s="16">
        <f t="shared" si="0"/>
        <v>0.18181818181818182</v>
      </c>
      <c r="K12" s="16">
        <f t="shared" si="1"/>
        <v>0</v>
      </c>
      <c r="L12" s="17">
        <f t="shared" si="2"/>
        <v>0.18181818181818182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28</v>
      </c>
      <c r="D14" s="21">
        <v>20</v>
      </c>
      <c r="E14" s="21">
        <v>8</v>
      </c>
      <c r="F14" s="21"/>
      <c r="G14" s="22">
        <v>7</v>
      </c>
      <c r="H14" s="15">
        <f>C14/[1]ГП1!$N$10</f>
        <v>9.5238095238095233E-2</v>
      </c>
      <c r="I14" s="16">
        <f t="shared" si="3"/>
        <v>0.7142857142857143</v>
      </c>
      <c r="J14" s="16">
        <f t="shared" si="0"/>
        <v>0.2857142857142857</v>
      </c>
      <c r="K14" s="16">
        <f t="shared" si="1"/>
        <v>0</v>
      </c>
      <c r="L14" s="17">
        <f t="shared" si="2"/>
        <v>0.25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9</v>
      </c>
      <c r="D18" s="21">
        <v>7</v>
      </c>
      <c r="E18" s="21">
        <v>2</v>
      </c>
      <c r="F18" s="21"/>
      <c r="G18" s="22">
        <v>1</v>
      </c>
      <c r="H18" s="15">
        <f>C18/J2</f>
        <v>2.1126760563380281E-2</v>
      </c>
      <c r="I18" s="16">
        <f t="shared" si="3"/>
        <v>0.77777777777777779</v>
      </c>
      <c r="J18" s="16">
        <f t="shared" si="0"/>
        <v>0.22222222222222221</v>
      </c>
      <c r="K18" s="16">
        <f t="shared" si="1"/>
        <v>0</v>
      </c>
      <c r="L18" s="17">
        <f t="shared" si="2"/>
        <v>0.1111111111111111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430</v>
      </c>
      <c r="D19" s="21">
        <v>426</v>
      </c>
      <c r="E19" s="21"/>
      <c r="F19" s="21"/>
      <c r="G19" s="23"/>
      <c r="H19" s="15">
        <f>C19/J2</f>
        <v>1.0093896713615023</v>
      </c>
      <c r="I19" s="16">
        <f t="shared" si="3"/>
        <v>0.99069767441860468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430</v>
      </c>
      <c r="D21" s="27">
        <v>426</v>
      </c>
      <c r="E21" s="27"/>
      <c r="F21" s="27"/>
      <c r="G21" s="28"/>
      <c r="H21" s="15">
        <f>C21/J2</f>
        <v>1.0093896713615023</v>
      </c>
      <c r="I21" s="16">
        <f t="shared" si="3"/>
        <v>0.99069767441860468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966</v>
      </c>
      <c r="D22" s="32">
        <f>SUM(D6:D21)</f>
        <v>935</v>
      </c>
      <c r="E22" s="32">
        <f>SUM(E6:E21)</f>
        <v>23</v>
      </c>
      <c r="F22" s="32">
        <f>SUM(F6:F21)</f>
        <v>0</v>
      </c>
      <c r="G22" s="33">
        <f>SUM(G6:G21)</f>
        <v>21</v>
      </c>
      <c r="H22" s="15">
        <f>C22/J2</f>
        <v>2.267605633802817</v>
      </c>
      <c r="I22" s="16">
        <f t="shared" si="3"/>
        <v>0.96790890269151142</v>
      </c>
      <c r="J22" s="16">
        <f t="shared" si="0"/>
        <v>2.3809523809523808E-2</v>
      </c>
      <c r="K22" s="16">
        <f t="shared" si="1"/>
        <v>0</v>
      </c>
      <c r="L22" s="17">
        <f t="shared" si="2"/>
        <v>2.1739130434782608E-2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:L211"/>
  <sheetViews>
    <sheetView topLeftCell="A4"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[1]ГП2!$F$10</f>
        <v>443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333</v>
      </c>
      <c r="D12" s="21">
        <v>333</v>
      </c>
      <c r="E12" s="21"/>
      <c r="F12" s="21"/>
      <c r="G12" s="22"/>
      <c r="H12" s="15">
        <f>C12/J2</f>
        <v>0.75169300225733637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7</v>
      </c>
      <c r="D13" s="21">
        <v>7</v>
      </c>
      <c r="E13" s="21"/>
      <c r="F13" s="21"/>
      <c r="G13" s="22"/>
      <c r="H13" s="15">
        <f>C13/J2</f>
        <v>1.580135440180587E-2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C14/[1]ГП2!$N$10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129</v>
      </c>
      <c r="D15" s="21">
        <v>129</v>
      </c>
      <c r="E15" s="21"/>
      <c r="F15" s="21"/>
      <c r="G15" s="22"/>
      <c r="H15" s="15">
        <f>C15/J2</f>
        <v>0.29119638826185101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62</v>
      </c>
      <c r="D19" s="21">
        <v>62</v>
      </c>
      <c r="E19" s="21"/>
      <c r="F19" s="21"/>
      <c r="G19" s="23"/>
      <c r="H19" s="15">
        <f>C19/J2</f>
        <v>0.1399548532731377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105</v>
      </c>
      <c r="D20" s="21">
        <v>105</v>
      </c>
      <c r="E20" s="21"/>
      <c r="F20" s="21"/>
      <c r="G20" s="23"/>
      <c r="H20" s="15">
        <f>C20/J2</f>
        <v>0.23702031602708803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>
        <f t="shared" si="2"/>
        <v>0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360</v>
      </c>
      <c r="D21" s="27">
        <v>360</v>
      </c>
      <c r="E21" s="27"/>
      <c r="F21" s="27"/>
      <c r="G21" s="28"/>
      <c r="H21" s="15">
        <f>C21/J2</f>
        <v>0.81264108352144471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996</v>
      </c>
      <c r="D22" s="32">
        <f>SUM(D6:D21)</f>
        <v>996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2.2483069977426635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:L211"/>
  <sheetViews>
    <sheetView workbookViewId="0">
      <selection activeCell="E12" sqref="E12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[1]ГП3!$F$10</f>
        <v>139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16</v>
      </c>
      <c r="D7" s="21">
        <v>16</v>
      </c>
      <c r="E7" s="21"/>
      <c r="F7" s="21"/>
      <c r="G7" s="22"/>
      <c r="H7" s="15">
        <f>C7/J2</f>
        <v>0.11510791366906475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2</v>
      </c>
      <c r="D9" s="21">
        <v>2</v>
      </c>
      <c r="E9" s="21"/>
      <c r="F9" s="21"/>
      <c r="G9" s="22"/>
      <c r="H9" s="15">
        <f>C9/J2</f>
        <v>1.4388489208633094E-2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>
        <f>C12/J2</f>
        <v>0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4</v>
      </c>
      <c r="D13" s="21">
        <v>4</v>
      </c>
      <c r="E13" s="21"/>
      <c r="F13" s="21"/>
      <c r="G13" s="22"/>
      <c r="H13" s="15">
        <f>C13/J2</f>
        <v>2.8776978417266189E-2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C14/[1]ГП3!$N$10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7</v>
      </c>
      <c r="D18" s="21"/>
      <c r="E18" s="21"/>
      <c r="F18" s="21"/>
      <c r="G18" s="22"/>
      <c r="H18" s="15">
        <f>C18/J2</f>
        <v>5.0359712230215826E-2</v>
      </c>
      <c r="I18" s="16">
        <f t="shared" si="3"/>
        <v>0</v>
      </c>
      <c r="J18" s="16">
        <f t="shared" si="0"/>
        <v>0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130</v>
      </c>
      <c r="D19" s="21">
        <v>130</v>
      </c>
      <c r="E19" s="21"/>
      <c r="F19" s="21"/>
      <c r="G19" s="23"/>
      <c r="H19" s="15">
        <f>C19/J2</f>
        <v>0.93525179856115104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/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#DIV/0!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139</v>
      </c>
      <c r="D21" s="27">
        <v>139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298</v>
      </c>
      <c r="D22" s="32">
        <f>SUM(D6:D21)</f>
        <v>291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2.1438848920863309</v>
      </c>
      <c r="I22" s="16">
        <f t="shared" si="3"/>
        <v>0.97651006711409394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:L211"/>
  <sheetViews>
    <sheetView topLeftCell="A4"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[1]ГБ1!$F$10</f>
        <v>21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3</v>
      </c>
      <c r="D6" s="13">
        <v>3</v>
      </c>
      <c r="E6" s="13"/>
      <c r="F6" s="13"/>
      <c r="G6" s="14"/>
      <c r="H6" s="15">
        <f>C6/J2</f>
        <v>0.14285714285714285</v>
      </c>
      <c r="I6" s="16">
        <f>D6/C6</f>
        <v>1</v>
      </c>
      <c r="J6" s="16">
        <f>E6/C6</f>
        <v>0</v>
      </c>
      <c r="K6" s="16">
        <f>F6/C6</f>
        <v>0</v>
      </c>
      <c r="L6" s="17">
        <f>G6/C6</f>
        <v>0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5</v>
      </c>
      <c r="D8" s="21">
        <v>5</v>
      </c>
      <c r="E8" s="21"/>
      <c r="F8" s="21"/>
      <c r="G8" s="22"/>
      <c r="H8" s="15">
        <f>C8/J2</f>
        <v>0.23809523809523808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0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21</v>
      </c>
      <c r="D12" s="21">
        <v>21</v>
      </c>
      <c r="E12" s="21"/>
      <c r="F12" s="21"/>
      <c r="G12" s="22">
        <v>13</v>
      </c>
      <c r="H12" s="15">
        <f>C12/J2</f>
        <v>1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0.61904761904761907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C14/[1]ГБ1!$N$10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3</v>
      </c>
      <c r="D15" s="21"/>
      <c r="E15" s="21"/>
      <c r="F15" s="21"/>
      <c r="G15" s="22">
        <v>3</v>
      </c>
      <c r="H15" s="15">
        <f>C15/J2</f>
        <v>0.14285714285714285</v>
      </c>
      <c r="I15" s="16">
        <f t="shared" si="3"/>
        <v>0</v>
      </c>
      <c r="J15" s="16">
        <f t="shared" si="0"/>
        <v>0</v>
      </c>
      <c r="K15" s="16">
        <f t="shared" si="1"/>
        <v>0</v>
      </c>
      <c r="L15" s="17">
        <f t="shared" si="2"/>
        <v>1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21</v>
      </c>
      <c r="D19" s="21">
        <v>21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21</v>
      </c>
      <c r="D21" s="27">
        <v>21</v>
      </c>
      <c r="E21" s="27"/>
      <c r="F21" s="27"/>
      <c r="G21" s="28">
        <v>21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1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74</v>
      </c>
      <c r="D22" s="32">
        <f>SUM(D6:D21)</f>
        <v>71</v>
      </c>
      <c r="E22" s="32">
        <f>SUM(E6:E21)</f>
        <v>0</v>
      </c>
      <c r="F22" s="32">
        <f>SUM(F6:F21)</f>
        <v>0</v>
      </c>
      <c r="G22" s="33">
        <f>SUM(G6:G21)</f>
        <v>37</v>
      </c>
      <c r="H22" s="15">
        <f>C22/J2</f>
        <v>3.5238095238095237</v>
      </c>
      <c r="I22" s="16">
        <f t="shared" si="3"/>
        <v>0.95945945945945943</v>
      </c>
      <c r="J22" s="16">
        <f t="shared" si="0"/>
        <v>0</v>
      </c>
      <c r="K22" s="16">
        <f t="shared" si="1"/>
        <v>0</v>
      </c>
      <c r="L22" s="17">
        <f t="shared" si="2"/>
        <v>0.5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/>
  <dimension ref="A1:L211"/>
  <sheetViews>
    <sheetView topLeftCell="A4" workbookViewId="0">
      <selection activeCell="D29" sqref="D29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[1]ГБ2!$F$10</f>
        <v>96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13</v>
      </c>
      <c r="D6" s="13">
        <v>13</v>
      </c>
      <c r="E6" s="13">
        <v>10</v>
      </c>
      <c r="F6" s="13">
        <v>0</v>
      </c>
      <c r="G6" s="14">
        <v>12</v>
      </c>
      <c r="H6" s="15">
        <f>C6/J2</f>
        <v>0.13541666666666666</v>
      </c>
      <c r="I6" s="16">
        <f>D6/C6</f>
        <v>1</v>
      </c>
      <c r="J6" s="16">
        <f>E6/C6</f>
        <v>0.76923076923076927</v>
      </c>
      <c r="K6" s="16">
        <f>F6/C6</f>
        <v>0</v>
      </c>
      <c r="L6" s="17">
        <f>G6/C6</f>
        <v>0.92307692307692313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39</v>
      </c>
      <c r="D7" s="21">
        <v>39</v>
      </c>
      <c r="E7" s="21">
        <v>28</v>
      </c>
      <c r="F7" s="21">
        <v>0</v>
      </c>
      <c r="G7" s="22">
        <v>23</v>
      </c>
      <c r="H7" s="15">
        <f>C7/J2</f>
        <v>0.40625</v>
      </c>
      <c r="I7" s="16">
        <f>D7/C7</f>
        <v>1</v>
      </c>
      <c r="J7" s="16">
        <f t="shared" ref="J7:J22" si="0">E7/C7</f>
        <v>0.71794871794871795</v>
      </c>
      <c r="K7" s="16">
        <f t="shared" ref="K7:K22" si="1">F7/C7</f>
        <v>0</v>
      </c>
      <c r="L7" s="17">
        <f t="shared" ref="L7:L22" si="2">G7/C7</f>
        <v>0.58974358974358976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19</v>
      </c>
      <c r="D8" s="21">
        <v>19</v>
      </c>
      <c r="E8" s="21">
        <v>12</v>
      </c>
      <c r="F8" s="21">
        <v>0</v>
      </c>
      <c r="G8" s="22">
        <v>15</v>
      </c>
      <c r="H8" s="15">
        <f>C8/J2</f>
        <v>0.19791666666666666</v>
      </c>
      <c r="I8" s="16">
        <f t="shared" ref="I8:I22" si="3">D8/C8</f>
        <v>1</v>
      </c>
      <c r="J8" s="16">
        <f t="shared" si="0"/>
        <v>0.63157894736842102</v>
      </c>
      <c r="K8" s="16">
        <f t="shared" si="1"/>
        <v>0</v>
      </c>
      <c r="L8" s="17">
        <f t="shared" si="2"/>
        <v>0.78947368421052633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27</v>
      </c>
      <c r="D9" s="21">
        <v>27</v>
      </c>
      <c r="E9" s="21">
        <v>0</v>
      </c>
      <c r="F9" s="21">
        <v>0</v>
      </c>
      <c r="G9" s="22">
        <v>21</v>
      </c>
      <c r="H9" s="15">
        <f>C9/J2</f>
        <v>0.28125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0.77777777777777779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0</v>
      </c>
      <c r="D10" s="21">
        <v>0</v>
      </c>
      <c r="E10" s="21">
        <v>0</v>
      </c>
      <c r="F10" s="21">
        <v>0</v>
      </c>
      <c r="G10" s="22">
        <v>0</v>
      </c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19</v>
      </c>
      <c r="D11" s="21">
        <v>19</v>
      </c>
      <c r="E11" s="21">
        <v>13</v>
      </c>
      <c r="F11" s="21">
        <v>0</v>
      </c>
      <c r="G11" s="22">
        <v>14</v>
      </c>
      <c r="H11" s="15">
        <f>C11/J2</f>
        <v>0.19791666666666666</v>
      </c>
      <c r="I11" s="16">
        <f t="shared" si="3"/>
        <v>1</v>
      </c>
      <c r="J11" s="16">
        <f t="shared" si="0"/>
        <v>0.68421052631578949</v>
      </c>
      <c r="K11" s="16">
        <f t="shared" si="1"/>
        <v>0</v>
      </c>
      <c r="L11" s="17">
        <f t="shared" si="2"/>
        <v>0.73684210526315785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89</v>
      </c>
      <c r="D12" s="21">
        <v>89</v>
      </c>
      <c r="E12" s="21">
        <v>0</v>
      </c>
      <c r="F12" s="21">
        <v>0</v>
      </c>
      <c r="G12" s="22">
        <v>76</v>
      </c>
      <c r="H12" s="15">
        <f>C12/J2</f>
        <v>0.92708333333333337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0.8539325842696629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10</v>
      </c>
      <c r="D13" s="21">
        <v>10</v>
      </c>
      <c r="E13" s="21">
        <v>0</v>
      </c>
      <c r="F13" s="21">
        <v>0</v>
      </c>
      <c r="G13" s="22">
        <v>0</v>
      </c>
      <c r="H13" s="15">
        <f>C13/J2</f>
        <v>0.10416666666666667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35</v>
      </c>
      <c r="D14" s="21">
        <v>35</v>
      </c>
      <c r="E14" s="21">
        <v>0</v>
      </c>
      <c r="F14" s="21">
        <v>0</v>
      </c>
      <c r="G14" s="22">
        <v>34</v>
      </c>
      <c r="H14" s="15">
        <f>C14/[1]ГБ2!$N$10</f>
        <v>0.72916666666666663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0.97142857142857142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12</v>
      </c>
      <c r="D15" s="21">
        <v>12</v>
      </c>
      <c r="E15" s="21">
        <v>0</v>
      </c>
      <c r="F15" s="21">
        <v>0</v>
      </c>
      <c r="G15" s="22">
        <v>3</v>
      </c>
      <c r="H15" s="15">
        <f>C15/J2</f>
        <v>0.125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0.25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0</v>
      </c>
      <c r="D16" s="21">
        <v>0</v>
      </c>
      <c r="E16" s="21">
        <v>0</v>
      </c>
      <c r="F16" s="21">
        <v>0</v>
      </c>
      <c r="G16" s="22">
        <v>0</v>
      </c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10</v>
      </c>
      <c r="D17" s="21">
        <v>10</v>
      </c>
      <c r="E17" s="21">
        <v>0</v>
      </c>
      <c r="F17" s="21">
        <v>0</v>
      </c>
      <c r="G17" s="22">
        <v>0</v>
      </c>
      <c r="H17" s="15">
        <f>C17/J2</f>
        <v>0.10416666666666667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23</v>
      </c>
      <c r="D18" s="21">
        <v>23</v>
      </c>
      <c r="E18" s="21">
        <v>0</v>
      </c>
      <c r="F18" s="21">
        <v>0</v>
      </c>
      <c r="G18" s="22">
        <v>19</v>
      </c>
      <c r="H18" s="15">
        <f>C18/J2</f>
        <v>0.23958333333333334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0.82608695652173914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57</v>
      </c>
      <c r="D19" s="21">
        <v>57</v>
      </c>
      <c r="E19" s="21">
        <v>0</v>
      </c>
      <c r="F19" s="21">
        <v>0</v>
      </c>
      <c r="G19" s="23"/>
      <c r="H19" s="15">
        <f>C19/J2</f>
        <v>0.59375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58</v>
      </c>
      <c r="D20" s="21">
        <v>58</v>
      </c>
      <c r="E20" s="21">
        <v>0</v>
      </c>
      <c r="F20" s="21">
        <v>0</v>
      </c>
      <c r="G20" s="23" t="s">
        <v>27</v>
      </c>
      <c r="H20" s="15">
        <f>C20/J2</f>
        <v>0.60416666666666663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96</v>
      </c>
      <c r="D21" s="27">
        <v>96</v>
      </c>
      <c r="E21" s="27">
        <v>0</v>
      </c>
      <c r="F21" s="27">
        <v>0</v>
      </c>
      <c r="G21" s="28">
        <v>96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1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507</v>
      </c>
      <c r="D22" s="32">
        <f>SUM(D6:D21)</f>
        <v>507</v>
      </c>
      <c r="E22" s="32">
        <f>SUM(E6:E21)</f>
        <v>63</v>
      </c>
      <c r="F22" s="32">
        <f>SUM(F6:F21)</f>
        <v>0</v>
      </c>
      <c r="G22" s="33">
        <f>SUM(G6:G21)</f>
        <v>313</v>
      </c>
      <c r="H22" s="15">
        <f>C22/J2</f>
        <v>5.28125</v>
      </c>
      <c r="I22" s="16">
        <f t="shared" si="3"/>
        <v>1</v>
      </c>
      <c r="J22" s="16">
        <f t="shared" si="0"/>
        <v>0.1242603550295858</v>
      </c>
      <c r="K22" s="16">
        <f t="shared" si="1"/>
        <v>0</v>
      </c>
      <c r="L22" s="17">
        <f t="shared" si="2"/>
        <v>0.61735700197238663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/>
  <dimension ref="A1:L211"/>
  <sheetViews>
    <sheetView tabSelected="1" topLeftCell="A4"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[1]ГБ3!$F$10</f>
        <v>734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256</v>
      </c>
      <c r="D7" s="21">
        <v>256</v>
      </c>
      <c r="E7" s="21"/>
      <c r="F7" s="21"/>
      <c r="G7" s="22">
        <v>3</v>
      </c>
      <c r="H7" s="15">
        <f>C7/J2</f>
        <v>0.34877384196185285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1.171875E-2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81</v>
      </c>
      <c r="D8" s="21">
        <v>81</v>
      </c>
      <c r="E8" s="21"/>
      <c r="F8" s="21"/>
      <c r="G8" s="22">
        <v>15</v>
      </c>
      <c r="H8" s="15">
        <f>C8/J2</f>
        <v>0.11035422343324251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0.18518518518518517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13</v>
      </c>
      <c r="D9" s="21">
        <v>13</v>
      </c>
      <c r="E9" s="21"/>
      <c r="F9" s="21"/>
      <c r="G9" s="22">
        <v>4</v>
      </c>
      <c r="H9" s="15">
        <f>C9/J2</f>
        <v>1.7711171662125342E-2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0.30769230769230771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38</v>
      </c>
      <c r="D10" s="21">
        <v>38</v>
      </c>
      <c r="E10" s="21"/>
      <c r="F10" s="21"/>
      <c r="G10" s="22">
        <v>9</v>
      </c>
      <c r="H10" s="15">
        <f>C10/J2</f>
        <v>5.1771117166212535E-2</v>
      </c>
      <c r="I10" s="16">
        <f t="shared" si="3"/>
        <v>1</v>
      </c>
      <c r="J10" s="16">
        <f t="shared" si="0"/>
        <v>0</v>
      </c>
      <c r="K10" s="16">
        <f t="shared" si="1"/>
        <v>0</v>
      </c>
      <c r="L10" s="17">
        <f t="shared" si="2"/>
        <v>0.23684210526315788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2</v>
      </c>
      <c r="D11" s="21">
        <v>2</v>
      </c>
      <c r="E11" s="21"/>
      <c r="F11" s="21"/>
      <c r="G11" s="22">
        <v>4</v>
      </c>
      <c r="H11" s="15">
        <f>C11/J2</f>
        <v>2.7247956403269754E-3</v>
      </c>
      <c r="I11" s="16">
        <f t="shared" si="3"/>
        <v>1</v>
      </c>
      <c r="J11" s="16">
        <f t="shared" si="0"/>
        <v>0</v>
      </c>
      <c r="K11" s="16">
        <f t="shared" si="1"/>
        <v>0</v>
      </c>
      <c r="L11" s="17">
        <f t="shared" si="2"/>
        <v>2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224</v>
      </c>
      <c r="D12" s="21">
        <v>224</v>
      </c>
      <c r="E12" s="21"/>
      <c r="F12" s="21"/>
      <c r="G12" s="22">
        <v>61</v>
      </c>
      <c r="H12" s="15">
        <f>C12/J2</f>
        <v>0.30517711171662126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0.27232142857142855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9</v>
      </c>
      <c r="D13" s="21">
        <v>9</v>
      </c>
      <c r="E13" s="21"/>
      <c r="F13" s="21"/>
      <c r="G13" s="22">
        <v>1</v>
      </c>
      <c r="H13" s="15">
        <f>C13/J2</f>
        <v>1.226158038147139E-2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0.1111111111111111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16</v>
      </c>
      <c r="D14" s="21">
        <v>16</v>
      </c>
      <c r="E14" s="21"/>
      <c r="F14" s="21"/>
      <c r="G14" s="22">
        <v>7</v>
      </c>
      <c r="H14" s="15">
        <f>C14/[1]ГБ3!$N$10</f>
        <v>3.1872509960159362E-2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0.4375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20</v>
      </c>
      <c r="D15" s="21">
        <v>20</v>
      </c>
      <c r="E15" s="21"/>
      <c r="F15" s="21"/>
      <c r="G15" s="22">
        <v>10</v>
      </c>
      <c r="H15" s="15">
        <f>C15/J2</f>
        <v>2.7247956403269755E-2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0.5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2</v>
      </c>
      <c r="D16" s="21">
        <v>2</v>
      </c>
      <c r="E16" s="21"/>
      <c r="F16" s="21"/>
      <c r="G16" s="22">
        <v>0</v>
      </c>
      <c r="H16" s="15">
        <f>C16/J2</f>
        <v>2.7247956403269754E-3</v>
      </c>
      <c r="I16" s="16">
        <f t="shared" si="3"/>
        <v>1</v>
      </c>
      <c r="J16" s="16">
        <f t="shared" si="0"/>
        <v>0</v>
      </c>
      <c r="K16" s="16">
        <f t="shared" si="1"/>
        <v>0</v>
      </c>
      <c r="L16" s="17">
        <f t="shared" si="2"/>
        <v>0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5</v>
      </c>
      <c r="D17" s="21">
        <v>5</v>
      </c>
      <c r="E17" s="21"/>
      <c r="F17" s="21"/>
      <c r="G17" s="22">
        <v>3</v>
      </c>
      <c r="H17" s="15">
        <f>C17/J2</f>
        <v>6.8119891008174387E-3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0.6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31</v>
      </c>
      <c r="D18" s="21">
        <v>31</v>
      </c>
      <c r="E18" s="21"/>
      <c r="F18" s="21"/>
      <c r="G18" s="22">
        <v>4</v>
      </c>
      <c r="H18" s="15">
        <f>C18/J2</f>
        <v>4.2234332425068119E-2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0.12903225806451613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334</v>
      </c>
      <c r="D19" s="21">
        <v>334</v>
      </c>
      <c r="E19" s="21"/>
      <c r="F19" s="21"/>
      <c r="G19" s="23"/>
      <c r="H19" s="15">
        <f>C19/J2</f>
        <v>0.45504087193460491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38</v>
      </c>
      <c r="D20" s="21">
        <v>38</v>
      </c>
      <c r="E20" s="21"/>
      <c r="F20" s="21"/>
      <c r="G20" s="23" t="s">
        <v>27</v>
      </c>
      <c r="H20" s="15">
        <f>C20/J2</f>
        <v>5.1771117166212535E-2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734</v>
      </c>
      <c r="D21" s="27">
        <v>734</v>
      </c>
      <c r="E21" s="27"/>
      <c r="F21" s="27"/>
      <c r="G21" s="28">
        <v>76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0.10354223433242507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1803</v>
      </c>
      <c r="D22" s="32">
        <f>SUM(D6:D21)</f>
        <v>1803</v>
      </c>
      <c r="E22" s="32">
        <f>SUM(E6:E21)</f>
        <v>0</v>
      </c>
      <c r="F22" s="32">
        <f>SUM(F6:F21)</f>
        <v>0</v>
      </c>
      <c r="G22" s="33">
        <f>SUM(G6:G21)</f>
        <v>197</v>
      </c>
      <c r="H22" s="15">
        <f>C22/J2</f>
        <v>2.4564032697547682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0.10926234054353855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/>
  <dimension ref="A1:L211"/>
  <sheetViews>
    <sheetView topLeftCell="A4" workbookViewId="0">
      <selection activeCell="D16" sqref="D16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[1]Дорожная!$F$10</f>
        <v>0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11</v>
      </c>
      <c r="D6" s="13">
        <v>0</v>
      </c>
      <c r="E6" s="13">
        <v>0</v>
      </c>
      <c r="F6" s="13">
        <v>0</v>
      </c>
      <c r="G6" s="14">
        <v>0</v>
      </c>
      <c r="H6" s="15" t="e">
        <f>C6/J2</f>
        <v>#DIV/0!</v>
      </c>
      <c r="I6" s="16">
        <f>D6/C6</f>
        <v>0</v>
      </c>
      <c r="J6" s="16">
        <f>E6/C6</f>
        <v>0</v>
      </c>
      <c r="K6" s="16">
        <f>F6/C6</f>
        <v>0</v>
      </c>
      <c r="L6" s="17">
        <f>G6/C6</f>
        <v>0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11</v>
      </c>
      <c r="D7" s="21">
        <v>0</v>
      </c>
      <c r="E7" s="21">
        <v>0</v>
      </c>
      <c r="F7" s="21">
        <v>0</v>
      </c>
      <c r="G7" s="22">
        <v>0</v>
      </c>
      <c r="H7" s="15" t="e">
        <f>C7/J2</f>
        <v>#DIV/0!</v>
      </c>
      <c r="I7" s="16">
        <f>D7/C7</f>
        <v>0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0</v>
      </c>
      <c r="D8" s="21">
        <v>0</v>
      </c>
      <c r="E8" s="21">
        <v>0</v>
      </c>
      <c r="F8" s="21">
        <v>0</v>
      </c>
      <c r="G8" s="22">
        <v>0</v>
      </c>
      <c r="H8" s="15" t="e">
        <f>C8/J2</f>
        <v>#DIV/0!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4</v>
      </c>
      <c r="D9" s="21">
        <v>0</v>
      </c>
      <c r="E9" s="21">
        <v>0</v>
      </c>
      <c r="F9" s="21">
        <v>0</v>
      </c>
      <c r="G9" s="22">
        <v>0</v>
      </c>
      <c r="H9" s="15" t="e">
        <f>C9/J2</f>
        <v>#DIV/0!</v>
      </c>
      <c r="I9" s="16">
        <f t="shared" si="3"/>
        <v>0</v>
      </c>
      <c r="J9" s="16">
        <f t="shared" si="0"/>
        <v>0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0</v>
      </c>
      <c r="D10" s="21">
        <v>0</v>
      </c>
      <c r="E10" s="21">
        <v>0</v>
      </c>
      <c r="F10" s="21">
        <v>0</v>
      </c>
      <c r="G10" s="22">
        <v>0</v>
      </c>
      <c r="H10" s="15" t="e">
        <f>C10/J2</f>
        <v>#DIV/0!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0</v>
      </c>
      <c r="D11" s="21">
        <v>0</v>
      </c>
      <c r="E11" s="21">
        <v>0</v>
      </c>
      <c r="F11" s="21">
        <v>0</v>
      </c>
      <c r="G11" s="22">
        <v>0</v>
      </c>
      <c r="H11" s="15" t="e">
        <f>C11/J2</f>
        <v>#DIV/0!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20</v>
      </c>
      <c r="D12" s="21">
        <v>5</v>
      </c>
      <c r="E12" s="21">
        <v>0</v>
      </c>
      <c r="F12" s="21">
        <v>0</v>
      </c>
      <c r="G12" s="22">
        <v>3</v>
      </c>
      <c r="H12" s="15" t="e">
        <f>C12/J2</f>
        <v>#DIV/0!</v>
      </c>
      <c r="I12" s="16">
        <f t="shared" si="3"/>
        <v>0.25</v>
      </c>
      <c r="J12" s="16">
        <f t="shared" si="0"/>
        <v>0</v>
      </c>
      <c r="K12" s="16">
        <f t="shared" si="1"/>
        <v>0</v>
      </c>
      <c r="L12" s="17">
        <f t="shared" si="2"/>
        <v>0.15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2</v>
      </c>
      <c r="D13" s="21">
        <v>0</v>
      </c>
      <c r="E13" s="21">
        <v>0</v>
      </c>
      <c r="F13" s="21">
        <v>0</v>
      </c>
      <c r="G13" s="22">
        <v>0</v>
      </c>
      <c r="H13" s="15" t="e">
        <f>C13/J2</f>
        <v>#DIV/0!</v>
      </c>
      <c r="I13" s="16">
        <f t="shared" si="3"/>
        <v>0</v>
      </c>
      <c r="J13" s="16">
        <f t="shared" si="0"/>
        <v>0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</v>
      </c>
      <c r="D14" s="21">
        <v>0</v>
      </c>
      <c r="E14" s="21">
        <v>0</v>
      </c>
      <c r="F14" s="21">
        <v>0</v>
      </c>
      <c r="G14" s="22">
        <v>0</v>
      </c>
      <c r="H14" s="15" t="e">
        <f>C14/[1]Дорожная!$N$10</f>
        <v>#DIV/0!</v>
      </c>
      <c r="I14" s="16">
        <f t="shared" si="3"/>
        <v>0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13</v>
      </c>
      <c r="D15" s="21">
        <v>6</v>
      </c>
      <c r="E15" s="21">
        <v>0</v>
      </c>
      <c r="F15" s="21">
        <v>0</v>
      </c>
      <c r="G15" s="22">
        <v>1</v>
      </c>
      <c r="H15" s="15" t="e">
        <f>C15/J2</f>
        <v>#DIV/0!</v>
      </c>
      <c r="I15" s="16">
        <f t="shared" si="3"/>
        <v>0.46153846153846156</v>
      </c>
      <c r="J15" s="16">
        <f t="shared" si="0"/>
        <v>0</v>
      </c>
      <c r="K15" s="16">
        <f t="shared" si="1"/>
        <v>0</v>
      </c>
      <c r="L15" s="17">
        <f t="shared" si="2"/>
        <v>7.6923076923076927E-2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0</v>
      </c>
      <c r="D16" s="21">
        <v>0</v>
      </c>
      <c r="E16" s="21">
        <v>0</v>
      </c>
      <c r="F16" s="21">
        <v>0</v>
      </c>
      <c r="G16" s="22">
        <v>0</v>
      </c>
      <c r="H16" s="15" t="e">
        <f>C16/J2</f>
        <v>#DIV/0!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0</v>
      </c>
      <c r="D17" s="21">
        <v>0</v>
      </c>
      <c r="E17" s="21">
        <v>0</v>
      </c>
      <c r="F17" s="21">
        <v>0</v>
      </c>
      <c r="G17" s="22">
        <v>0</v>
      </c>
      <c r="H17" s="15" t="e">
        <f>C17/J2</f>
        <v>#DIV/0!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5</v>
      </c>
      <c r="D18" s="21">
        <v>0</v>
      </c>
      <c r="E18" s="21">
        <v>0</v>
      </c>
      <c r="F18" s="21">
        <v>0</v>
      </c>
      <c r="G18" s="22">
        <v>0</v>
      </c>
      <c r="H18" s="15" t="e">
        <f>C18/J2</f>
        <v>#DIV/0!</v>
      </c>
      <c r="I18" s="16">
        <f t="shared" si="3"/>
        <v>0</v>
      </c>
      <c r="J18" s="16">
        <f t="shared" si="0"/>
        <v>0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0</v>
      </c>
      <c r="D19" s="21">
        <v>0</v>
      </c>
      <c r="E19" s="21">
        <v>0</v>
      </c>
      <c r="F19" s="21">
        <v>0</v>
      </c>
      <c r="G19" s="23"/>
      <c r="H19" s="15" t="e">
        <f>C19/J2</f>
        <v>#DIV/0!</v>
      </c>
      <c r="I19" s="16" t="e">
        <f t="shared" si="3"/>
        <v>#DIV/0!</v>
      </c>
      <c r="J19" s="16" t="e">
        <f t="shared" si="0"/>
        <v>#DIV/0!</v>
      </c>
      <c r="K19" s="16" t="e">
        <f t="shared" si="1"/>
        <v>#DIV/0!</v>
      </c>
      <c r="L19" s="17" t="e">
        <f t="shared" si="2"/>
        <v>#DIV/0!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0</v>
      </c>
      <c r="D20" s="21">
        <v>0</v>
      </c>
      <c r="E20" s="21">
        <v>0</v>
      </c>
      <c r="F20" s="21">
        <v>0</v>
      </c>
      <c r="G20" s="23" t="s">
        <v>27</v>
      </c>
      <c r="H20" s="15" t="e">
        <f>C20/J2</f>
        <v>#DIV/0!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0</v>
      </c>
      <c r="D21" s="27">
        <v>0</v>
      </c>
      <c r="E21" s="27">
        <v>0</v>
      </c>
      <c r="F21" s="27">
        <v>0</v>
      </c>
      <c r="G21" s="28">
        <v>0</v>
      </c>
      <c r="H21" s="15" t="e">
        <f>C21/J2</f>
        <v>#DIV/0!</v>
      </c>
      <c r="I21" s="16" t="e">
        <f t="shared" si="3"/>
        <v>#DIV/0!</v>
      </c>
      <c r="J21" s="16" t="e">
        <f t="shared" si="0"/>
        <v>#DIV/0!</v>
      </c>
      <c r="K21" s="16" t="e">
        <f t="shared" si="1"/>
        <v>#DIV/0!</v>
      </c>
      <c r="L21" s="17" t="e">
        <f t="shared" si="2"/>
        <v>#DIV/0!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67</v>
      </c>
      <c r="D22" s="32">
        <f>SUM(D6:D21)</f>
        <v>11</v>
      </c>
      <c r="E22" s="32">
        <f>SUM(E6:E21)</f>
        <v>0</v>
      </c>
      <c r="F22" s="32">
        <f>SUM(F6:F21)</f>
        <v>0</v>
      </c>
      <c r="G22" s="33">
        <f>SUM(G6:G21)</f>
        <v>4</v>
      </c>
      <c r="H22" s="15" t="e">
        <f>C22/J2</f>
        <v>#DIV/0!</v>
      </c>
      <c r="I22" s="16">
        <f t="shared" si="3"/>
        <v>0.16417910447761194</v>
      </c>
      <c r="J22" s="16">
        <f t="shared" si="0"/>
        <v>0</v>
      </c>
      <c r="K22" s="16">
        <f t="shared" si="1"/>
        <v>0</v>
      </c>
      <c r="L22" s="17">
        <f t="shared" si="2"/>
        <v>5.9701492537313432E-2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/>
  <dimension ref="A1:L211"/>
  <sheetViews>
    <sheetView topLeftCell="A4" workbookViewId="0">
      <selection activeCell="E31" sqref="E3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[1]Пирогова!$F$10</f>
        <v>5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2</v>
      </c>
      <c r="D7" s="21">
        <v>2</v>
      </c>
      <c r="E7" s="21"/>
      <c r="F7" s="21"/>
      <c r="G7" s="22">
        <v>2</v>
      </c>
      <c r="H7" s="15">
        <f>C7/J2</f>
        <v>0.4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1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>
        <f>C12/J2</f>
        <v>0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2</v>
      </c>
      <c r="D14" s="21">
        <v>2</v>
      </c>
      <c r="E14" s="21"/>
      <c r="F14" s="21"/>
      <c r="G14" s="22"/>
      <c r="H14" s="15">
        <f>C14/[1]Пирогова!$N$10</f>
        <v>1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2</v>
      </c>
      <c r="D19" s="21">
        <v>2</v>
      </c>
      <c r="E19" s="21"/>
      <c r="F19" s="21"/>
      <c r="G19" s="23"/>
      <c r="H19" s="15">
        <f>C19/J2</f>
        <v>0.4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/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#DIV/0!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5</v>
      </c>
      <c r="D21" s="27">
        <v>5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11</v>
      </c>
      <c r="D22" s="32">
        <f>SUM(D6:D21)</f>
        <v>11</v>
      </c>
      <c r="E22" s="32">
        <f>SUM(E6:E21)</f>
        <v>0</v>
      </c>
      <c r="F22" s="32">
        <f>SUM(F6:F21)</f>
        <v>0</v>
      </c>
      <c r="G22" s="33">
        <f>SUM(G6:G21)</f>
        <v>2</v>
      </c>
      <c r="H22" s="15">
        <f>C22/J2</f>
        <v>2.2000000000000002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0.18181818181818182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/>
  <dimension ref="A1:L211"/>
  <sheetViews>
    <sheetView workbookViewId="0">
      <selection activeCell="G19" sqref="G19:G20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[1]ВМКГ!$F$10</f>
        <v>71.7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1</v>
      </c>
      <c r="D6" s="13">
        <v>1</v>
      </c>
      <c r="E6" s="13">
        <v>12</v>
      </c>
      <c r="F6" s="13"/>
      <c r="G6" s="14">
        <v>16</v>
      </c>
      <c r="H6" s="15">
        <f>C6/J2</f>
        <v>1.3947001394700139E-2</v>
      </c>
      <c r="I6" s="16">
        <f>D6/C6</f>
        <v>1</v>
      </c>
      <c r="J6" s="16">
        <f>E6/C6</f>
        <v>12</v>
      </c>
      <c r="K6" s="16">
        <f>F6/C6</f>
        <v>0</v>
      </c>
      <c r="L6" s="17">
        <f>G6/C6</f>
        <v>16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34</v>
      </c>
      <c r="D7" s="21">
        <v>34</v>
      </c>
      <c r="E7" s="21"/>
      <c r="F7" s="21"/>
      <c r="G7" s="22">
        <v>11</v>
      </c>
      <c r="H7" s="15">
        <f>C7/J2</f>
        <v>0.4741980474198047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0.3235294117647059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19</v>
      </c>
      <c r="D8" s="21">
        <v>19</v>
      </c>
      <c r="E8" s="21"/>
      <c r="F8" s="21"/>
      <c r="G8" s="22">
        <v>9</v>
      </c>
      <c r="H8" s="15">
        <f>C8/J2</f>
        <v>0.26499302649930262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0.47368421052631576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25</v>
      </c>
      <c r="D9" s="21">
        <v>25</v>
      </c>
      <c r="E9" s="21">
        <v>5</v>
      </c>
      <c r="F9" s="21"/>
      <c r="G9" s="22">
        <v>5</v>
      </c>
      <c r="H9" s="15">
        <f>C9/J2</f>
        <v>0.34867503486750345</v>
      </c>
      <c r="I9" s="16">
        <f t="shared" si="3"/>
        <v>1</v>
      </c>
      <c r="J9" s="16">
        <f t="shared" si="0"/>
        <v>0.2</v>
      </c>
      <c r="K9" s="16">
        <f t="shared" si="1"/>
        <v>0</v>
      </c>
      <c r="L9" s="17">
        <f t="shared" si="2"/>
        <v>0.2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9</v>
      </c>
      <c r="D10" s="21">
        <v>9</v>
      </c>
      <c r="E10" s="21">
        <v>2</v>
      </c>
      <c r="F10" s="21"/>
      <c r="G10" s="22">
        <v>4</v>
      </c>
      <c r="H10" s="15">
        <f>C10/J2</f>
        <v>0.12552301255230125</v>
      </c>
      <c r="I10" s="16">
        <f t="shared" si="3"/>
        <v>1</v>
      </c>
      <c r="J10" s="16">
        <f t="shared" si="0"/>
        <v>0.22222222222222221</v>
      </c>
      <c r="K10" s="16">
        <f t="shared" si="1"/>
        <v>0</v>
      </c>
      <c r="L10" s="17">
        <f t="shared" si="2"/>
        <v>0.44444444444444442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9</v>
      </c>
      <c r="D11" s="21">
        <v>9</v>
      </c>
      <c r="E11" s="21">
        <v>1</v>
      </c>
      <c r="F11" s="21" t="s">
        <v>27</v>
      </c>
      <c r="G11" s="22">
        <v>6</v>
      </c>
      <c r="H11" s="15">
        <f>C11/J2</f>
        <v>0.12552301255230125</v>
      </c>
      <c r="I11" s="16">
        <f t="shared" si="3"/>
        <v>1</v>
      </c>
      <c r="J11" s="16">
        <f t="shared" si="0"/>
        <v>0.1111111111111111</v>
      </c>
      <c r="K11" s="16" t="e">
        <f t="shared" si="1"/>
        <v>#VALUE!</v>
      </c>
      <c r="L11" s="17">
        <f t="shared" si="2"/>
        <v>0.66666666666666663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31</v>
      </c>
      <c r="D12" s="21">
        <v>31</v>
      </c>
      <c r="E12" s="21">
        <v>3</v>
      </c>
      <c r="F12" s="21"/>
      <c r="G12" s="22">
        <v>4</v>
      </c>
      <c r="H12" s="15">
        <f>C12/J2</f>
        <v>0.43235704323570429</v>
      </c>
      <c r="I12" s="16">
        <f t="shared" si="3"/>
        <v>1</v>
      </c>
      <c r="J12" s="16">
        <f t="shared" si="0"/>
        <v>9.6774193548387094E-2</v>
      </c>
      <c r="K12" s="16">
        <f t="shared" si="1"/>
        <v>0</v>
      </c>
      <c r="L12" s="17">
        <f t="shared" si="2"/>
        <v>0.12903225806451613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239</v>
      </c>
      <c r="D13" s="21">
        <v>239</v>
      </c>
      <c r="E13" s="21">
        <v>1</v>
      </c>
      <c r="F13" s="21"/>
      <c r="G13" s="22">
        <v>11</v>
      </c>
      <c r="H13" s="15">
        <f>C13/J2</f>
        <v>3.333333333333333</v>
      </c>
      <c r="I13" s="16">
        <f t="shared" si="3"/>
        <v>1</v>
      </c>
      <c r="J13" s="16">
        <f t="shared" si="0"/>
        <v>4.1841004184100415E-3</v>
      </c>
      <c r="K13" s="16">
        <f t="shared" si="1"/>
        <v>0</v>
      </c>
      <c r="L13" s="17">
        <f t="shared" si="2"/>
        <v>4.6025104602510462E-2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86</v>
      </c>
      <c r="D14" s="21">
        <v>86</v>
      </c>
      <c r="E14" s="21">
        <v>4</v>
      </c>
      <c r="F14" s="21"/>
      <c r="G14" s="22">
        <v>5</v>
      </c>
      <c r="H14" s="15">
        <f>C14/[1]ВМКГ!$N$10</f>
        <v>3.333333333333333</v>
      </c>
      <c r="I14" s="16">
        <f t="shared" si="3"/>
        <v>1</v>
      </c>
      <c r="J14" s="16">
        <f t="shared" si="0"/>
        <v>4.6511627906976744E-2</v>
      </c>
      <c r="K14" s="16">
        <f t="shared" si="1"/>
        <v>0</v>
      </c>
      <c r="L14" s="17">
        <f t="shared" si="2"/>
        <v>5.8139534883720929E-2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5</v>
      </c>
      <c r="D15" s="21">
        <v>5</v>
      </c>
      <c r="E15" s="21">
        <v>1</v>
      </c>
      <c r="F15" s="21"/>
      <c r="G15" s="22">
        <v>3</v>
      </c>
      <c r="H15" s="15">
        <f>C15/J2</f>
        <v>6.9735006973500699E-2</v>
      </c>
      <c r="I15" s="16">
        <f t="shared" si="3"/>
        <v>1</v>
      </c>
      <c r="J15" s="16">
        <f t="shared" si="0"/>
        <v>0.2</v>
      </c>
      <c r="K15" s="16">
        <f t="shared" si="1"/>
        <v>0</v>
      </c>
      <c r="L15" s="17">
        <f t="shared" si="2"/>
        <v>0.6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11</v>
      </c>
      <c r="D16" s="21">
        <v>11</v>
      </c>
      <c r="E16" s="21">
        <v>1</v>
      </c>
      <c r="F16" s="21"/>
      <c r="G16" s="22">
        <v>3</v>
      </c>
      <c r="H16" s="15">
        <f>C16/J2</f>
        <v>0.15341701534170152</v>
      </c>
      <c r="I16" s="16">
        <f t="shared" si="3"/>
        <v>1</v>
      </c>
      <c r="J16" s="16">
        <f t="shared" si="0"/>
        <v>9.0909090909090912E-2</v>
      </c>
      <c r="K16" s="16">
        <f t="shared" si="1"/>
        <v>0</v>
      </c>
      <c r="L16" s="17">
        <f t="shared" si="2"/>
        <v>0.27272727272727271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8</v>
      </c>
      <c r="D17" s="21">
        <v>8</v>
      </c>
      <c r="E17" s="21">
        <v>2</v>
      </c>
      <c r="F17" s="21"/>
      <c r="G17" s="22">
        <v>2</v>
      </c>
      <c r="H17" s="15">
        <f>C17/J2</f>
        <v>0.11157601115760112</v>
      </c>
      <c r="I17" s="16">
        <f t="shared" si="3"/>
        <v>1</v>
      </c>
      <c r="J17" s="16">
        <f t="shared" si="0"/>
        <v>0.25</v>
      </c>
      <c r="K17" s="16">
        <f t="shared" si="1"/>
        <v>0</v>
      </c>
      <c r="L17" s="17">
        <f t="shared" si="2"/>
        <v>0.25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22</v>
      </c>
      <c r="D18" s="21">
        <v>22</v>
      </c>
      <c r="E18" s="21">
        <v>2</v>
      </c>
      <c r="F18" s="21"/>
      <c r="G18" s="22">
        <v>9</v>
      </c>
      <c r="H18" s="15">
        <f>C18/J2</f>
        <v>0.30683403068340304</v>
      </c>
      <c r="I18" s="16">
        <f t="shared" si="3"/>
        <v>1</v>
      </c>
      <c r="J18" s="16">
        <f t="shared" si="0"/>
        <v>9.0909090909090912E-2</v>
      </c>
      <c r="K18" s="16">
        <f t="shared" si="1"/>
        <v>0</v>
      </c>
      <c r="L18" s="17">
        <f t="shared" si="2"/>
        <v>0.40909090909090912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35.85</v>
      </c>
      <c r="D19" s="21">
        <v>35.85</v>
      </c>
      <c r="E19" s="21"/>
      <c r="F19" s="21">
        <v>1</v>
      </c>
      <c r="G19" s="23"/>
      <c r="H19" s="15">
        <f>C19/J2</f>
        <v>0.5</v>
      </c>
      <c r="I19" s="16">
        <f t="shared" si="3"/>
        <v>1</v>
      </c>
      <c r="J19" s="16">
        <f t="shared" si="0"/>
        <v>0</v>
      </c>
      <c r="K19" s="16">
        <f t="shared" si="1"/>
        <v>2.7894002789400279E-2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47.800000000000004</v>
      </c>
      <c r="D20" s="21">
        <v>47.800000000000004</v>
      </c>
      <c r="E20" s="21"/>
      <c r="F20" s="21">
        <v>2</v>
      </c>
      <c r="G20" s="23"/>
      <c r="H20" s="15">
        <f>C20/J2</f>
        <v>0.66666666666666674</v>
      </c>
      <c r="I20" s="16">
        <f t="shared" si="3"/>
        <v>1</v>
      </c>
      <c r="J20" s="16">
        <f t="shared" si="0"/>
        <v>0</v>
      </c>
      <c r="K20" s="16">
        <f t="shared" si="1"/>
        <v>4.1841004184100417E-2</v>
      </c>
      <c r="L20" s="17">
        <f t="shared" si="2"/>
        <v>0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9.56</v>
      </c>
      <c r="D21" s="27">
        <v>9.56</v>
      </c>
      <c r="E21" s="27"/>
      <c r="F21" s="27">
        <v>1</v>
      </c>
      <c r="G21" s="28">
        <v>3</v>
      </c>
      <c r="H21" s="15">
        <f>C21/J2</f>
        <v>0.13333333333333333</v>
      </c>
      <c r="I21" s="16">
        <f t="shared" si="3"/>
        <v>1</v>
      </c>
      <c r="J21" s="16">
        <f t="shared" si="0"/>
        <v>0</v>
      </c>
      <c r="K21" s="16">
        <f t="shared" si="1"/>
        <v>0.10460251046025104</v>
      </c>
      <c r="L21" s="17">
        <f t="shared" si="2"/>
        <v>0.31380753138075312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592.20999999999992</v>
      </c>
      <c r="D22" s="32">
        <f>SUM(D6:D21)</f>
        <v>592.20999999999992</v>
      </c>
      <c r="E22" s="32">
        <f>SUM(E6:E21)</f>
        <v>34</v>
      </c>
      <c r="F22" s="32">
        <f>SUM(F6:F21)</f>
        <v>4</v>
      </c>
      <c r="G22" s="33">
        <f>SUM(G6:G21)</f>
        <v>91</v>
      </c>
      <c r="H22" s="15">
        <f>C22/J2</f>
        <v>8.2595536959553684</v>
      </c>
      <c r="I22" s="16">
        <f t="shared" si="3"/>
        <v>1</v>
      </c>
      <c r="J22" s="16">
        <f t="shared" si="0"/>
        <v>5.7412066665540946E-2</v>
      </c>
      <c r="K22" s="16">
        <f t="shared" si="1"/>
        <v>6.7543607841812877E-3</v>
      </c>
      <c r="L22" s="17">
        <f t="shared" si="2"/>
        <v>0.15366170784012431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211"/>
  <sheetViews>
    <sheetView workbookViewId="0">
      <selection activeCell="H26" sqref="H26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[1]Гвардейск!$F$10</f>
        <v>141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4</v>
      </c>
      <c r="D6" s="13">
        <v>0</v>
      </c>
      <c r="E6" s="13">
        <v>0</v>
      </c>
      <c r="F6" s="13">
        <v>0</v>
      </c>
      <c r="G6" s="14">
        <v>0</v>
      </c>
      <c r="H6" s="15">
        <f>C6/J2</f>
        <v>2.8368794326241134E-2</v>
      </c>
      <c r="I6" s="16">
        <f>D6/C6</f>
        <v>0</v>
      </c>
      <c r="J6" s="16">
        <f>E6/C6</f>
        <v>0</v>
      </c>
      <c r="K6" s="16">
        <f>F6/C6</f>
        <v>0</v>
      </c>
      <c r="L6" s="17">
        <f>G6/C6</f>
        <v>0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2</v>
      </c>
      <c r="D7" s="21">
        <v>1</v>
      </c>
      <c r="E7" s="21">
        <v>0</v>
      </c>
      <c r="F7" s="21">
        <v>0</v>
      </c>
      <c r="G7" s="22">
        <v>0</v>
      </c>
      <c r="H7" s="15">
        <f>C7/J2</f>
        <v>1.4184397163120567E-2</v>
      </c>
      <c r="I7" s="16">
        <f>D7/C7</f>
        <v>0.5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7</v>
      </c>
      <c r="D8" s="21">
        <v>2</v>
      </c>
      <c r="E8" s="21">
        <v>0</v>
      </c>
      <c r="F8" s="21">
        <v>0</v>
      </c>
      <c r="G8" s="22">
        <v>0</v>
      </c>
      <c r="H8" s="15">
        <f>C8/J2</f>
        <v>4.9645390070921988E-2</v>
      </c>
      <c r="I8" s="16">
        <f t="shared" ref="I8:I22" si="3">D8/C8</f>
        <v>0.2857142857142857</v>
      </c>
      <c r="J8" s="16">
        <f t="shared" si="0"/>
        <v>0</v>
      </c>
      <c r="K8" s="16">
        <f t="shared" si="1"/>
        <v>0</v>
      </c>
      <c r="L8" s="17">
        <f t="shared" si="2"/>
        <v>0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3</v>
      </c>
      <c r="D9" s="21">
        <v>0</v>
      </c>
      <c r="E9" s="21">
        <v>0</v>
      </c>
      <c r="F9" s="21">
        <v>0</v>
      </c>
      <c r="G9" s="22">
        <v>0</v>
      </c>
      <c r="H9" s="15">
        <f>C9/J2</f>
        <v>2.1276595744680851E-2</v>
      </c>
      <c r="I9" s="16">
        <f t="shared" si="3"/>
        <v>0</v>
      </c>
      <c r="J9" s="16">
        <f t="shared" si="0"/>
        <v>0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2</v>
      </c>
      <c r="D10" s="21">
        <v>0</v>
      </c>
      <c r="E10" s="21">
        <v>0</v>
      </c>
      <c r="F10" s="21">
        <v>0</v>
      </c>
      <c r="G10" s="22">
        <v>0</v>
      </c>
      <c r="H10" s="15">
        <f>C10/J2</f>
        <v>1.4184397163120567E-2</v>
      </c>
      <c r="I10" s="16">
        <f t="shared" si="3"/>
        <v>0</v>
      </c>
      <c r="J10" s="16">
        <f t="shared" si="0"/>
        <v>0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0</v>
      </c>
      <c r="D11" s="21">
        <v>0</v>
      </c>
      <c r="E11" s="21">
        <v>0</v>
      </c>
      <c r="F11" s="21">
        <v>0</v>
      </c>
      <c r="G11" s="22">
        <v>0</v>
      </c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11</v>
      </c>
      <c r="D12" s="21">
        <v>6</v>
      </c>
      <c r="E12" s="21">
        <v>0</v>
      </c>
      <c r="F12" s="21">
        <v>0</v>
      </c>
      <c r="G12" s="22">
        <v>0</v>
      </c>
      <c r="H12" s="15">
        <f>C12/J2</f>
        <v>7.8014184397163122E-2</v>
      </c>
      <c r="I12" s="16">
        <f t="shared" si="3"/>
        <v>0.54545454545454541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0</v>
      </c>
      <c r="D13" s="21">
        <v>0</v>
      </c>
      <c r="E13" s="21">
        <v>0</v>
      </c>
      <c r="F13" s="21">
        <v>0</v>
      </c>
      <c r="G13" s="22">
        <v>0</v>
      </c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7</v>
      </c>
      <c r="D14" s="21">
        <v>2</v>
      </c>
      <c r="E14" s="21">
        <v>0</v>
      </c>
      <c r="F14" s="21">
        <v>0</v>
      </c>
      <c r="G14" s="22">
        <v>0</v>
      </c>
      <c r="H14" s="15">
        <f>C14/[1]Гвардейск!$N$10</f>
        <v>9.8591549295774641E-2</v>
      </c>
      <c r="I14" s="16">
        <f t="shared" si="3"/>
        <v>0.2857142857142857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14</v>
      </c>
      <c r="D15" s="21">
        <v>8</v>
      </c>
      <c r="E15" s="21">
        <v>0</v>
      </c>
      <c r="F15" s="21">
        <v>0</v>
      </c>
      <c r="G15" s="22">
        <v>0</v>
      </c>
      <c r="H15" s="15">
        <f>C15/J2</f>
        <v>9.9290780141843976E-2</v>
      </c>
      <c r="I15" s="16">
        <f t="shared" si="3"/>
        <v>0.5714285714285714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0</v>
      </c>
      <c r="D16" s="21">
        <v>0</v>
      </c>
      <c r="E16" s="21">
        <v>0</v>
      </c>
      <c r="F16" s="21">
        <v>0</v>
      </c>
      <c r="G16" s="22">
        <v>0</v>
      </c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0</v>
      </c>
      <c r="D17" s="21">
        <v>0</v>
      </c>
      <c r="E17" s="21">
        <v>0</v>
      </c>
      <c r="F17" s="21">
        <v>0</v>
      </c>
      <c r="G17" s="22">
        <v>0</v>
      </c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3</v>
      </c>
      <c r="D18" s="21">
        <v>0</v>
      </c>
      <c r="E18" s="21">
        <v>0</v>
      </c>
      <c r="F18" s="21">
        <v>0</v>
      </c>
      <c r="G18" s="22">
        <v>0</v>
      </c>
      <c r="H18" s="15">
        <f>C18/J2</f>
        <v>2.1276595744680851E-2</v>
      </c>
      <c r="I18" s="16">
        <f t="shared" si="3"/>
        <v>0</v>
      </c>
      <c r="J18" s="16">
        <f t="shared" si="0"/>
        <v>0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117</v>
      </c>
      <c r="D19" s="21">
        <v>115</v>
      </c>
      <c r="E19" s="21">
        <v>0</v>
      </c>
      <c r="F19" s="21">
        <v>0</v>
      </c>
      <c r="G19" s="23"/>
      <c r="H19" s="15">
        <f>C19/J2</f>
        <v>0.82978723404255317</v>
      </c>
      <c r="I19" s="16">
        <f t="shared" si="3"/>
        <v>0.98290598290598286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0</v>
      </c>
      <c r="D20" s="21">
        <v>0</v>
      </c>
      <c r="E20" s="21">
        <v>0</v>
      </c>
      <c r="F20" s="21">
        <v>0</v>
      </c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141</v>
      </c>
      <c r="D21" s="27">
        <v>141</v>
      </c>
      <c r="E21" s="27">
        <v>0</v>
      </c>
      <c r="F21" s="27">
        <v>0</v>
      </c>
      <c r="G21" s="28">
        <v>0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311</v>
      </c>
      <c r="D22" s="32">
        <f>SUM(D6:D21)</f>
        <v>275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2.2056737588652484</v>
      </c>
      <c r="I22" s="16">
        <f t="shared" si="3"/>
        <v>0.88424437299035374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/>
  <dimension ref="A1:L211"/>
  <sheetViews>
    <sheetView workbookViewId="0">
      <selection activeCell="A24" sqref="A24:G25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'[1]МСЧ МВД'!$F$10</f>
        <v>0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 t="e">
        <f>C6/J2</f>
        <v>#DIV/0!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 t="e">
        <f>C7/J2</f>
        <v>#DIV/0!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 t="e">
        <f>C8/J2</f>
        <v>#DIV/0!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 t="e">
        <f>C9/J2</f>
        <v>#DIV/0!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 t="e">
        <f>C10/J2</f>
        <v>#DIV/0!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 t="e">
        <f>C11/J2</f>
        <v>#DIV/0!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 t="e">
        <f>C12/J2</f>
        <v>#DIV/0!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 t="e">
        <f>C13/J2</f>
        <v>#DIV/0!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 t="e">
        <f>C14/J2</f>
        <v>#DIV/0!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 t="e">
        <f>C15/J2</f>
        <v>#DIV/0!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 t="e">
        <f>C16/J2</f>
        <v>#DIV/0!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 t="e">
        <f>C17/J2</f>
        <v>#DIV/0!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 t="e">
        <f>C18/J2</f>
        <v>#DIV/0!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/>
      <c r="D19" s="21"/>
      <c r="E19" s="21"/>
      <c r="F19" s="21"/>
      <c r="G19" s="23"/>
      <c r="H19" s="15" t="e">
        <f>C19/J2</f>
        <v>#DIV/0!</v>
      </c>
      <c r="I19" s="16" t="e">
        <f t="shared" si="3"/>
        <v>#DIV/0!</v>
      </c>
      <c r="J19" s="16" t="e">
        <f t="shared" si="0"/>
        <v>#DIV/0!</v>
      </c>
      <c r="K19" s="16" t="e">
        <f t="shared" si="1"/>
        <v>#DIV/0!</v>
      </c>
      <c r="L19" s="17" t="e">
        <f t="shared" si="2"/>
        <v>#DIV/0!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 t="e">
        <f>C20/J2</f>
        <v>#DIV/0!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/>
      <c r="D21" s="27"/>
      <c r="E21" s="27"/>
      <c r="F21" s="27"/>
      <c r="G21" s="28"/>
      <c r="H21" s="15" t="e">
        <f>C21/J2</f>
        <v>#DIV/0!</v>
      </c>
      <c r="I21" s="16" t="e">
        <f t="shared" si="3"/>
        <v>#DIV/0!</v>
      </c>
      <c r="J21" s="16" t="e">
        <f t="shared" si="0"/>
        <v>#DIV/0!</v>
      </c>
      <c r="K21" s="16" t="e">
        <f t="shared" si="1"/>
        <v>#DIV/0!</v>
      </c>
      <c r="L21" s="17" t="e">
        <f t="shared" si="2"/>
        <v>#DIV/0!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0</v>
      </c>
      <c r="D22" s="32">
        <f>SUM(D6:D21)</f>
        <v>0</v>
      </c>
      <c r="E22" s="32">
        <f>SUM(E6:E21)</f>
        <v>0</v>
      </c>
      <c r="F22" s="32">
        <f>SUM(F6:F21)</f>
        <v>0</v>
      </c>
      <c r="G22" s="33">
        <f>SUM(G6:G21)</f>
        <v>0</v>
      </c>
      <c r="H22" s="15" t="e">
        <f>C22/J2</f>
        <v>#DIV/0!</v>
      </c>
      <c r="I22" s="16" t="e">
        <f t="shared" si="3"/>
        <v>#DIV/0!</v>
      </c>
      <c r="J22" s="16" t="e">
        <f t="shared" si="0"/>
        <v>#DIV/0!</v>
      </c>
      <c r="K22" s="16" t="e">
        <f t="shared" si="1"/>
        <v>#DIV/0!</v>
      </c>
      <c r="L22" s="17" t="e">
        <f t="shared" si="2"/>
        <v>#DIV/0!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/>
  <dimension ref="A1:L211"/>
  <sheetViews>
    <sheetView topLeftCell="A4" workbookViewId="0">
      <selection activeCell="H15" sqref="H15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[1]БФУ!$F$10</f>
        <v>0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 t="e">
        <f>C6/J2</f>
        <v>#DIV/0!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 t="e">
        <f>C7/J2</f>
        <v>#DIV/0!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 t="e">
        <f>C8/J2</f>
        <v>#DIV/0!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 t="e">
        <f>C9/J2</f>
        <v>#DIV/0!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 t="e">
        <f>C10/J2</f>
        <v>#DIV/0!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 t="e">
        <f>C11/J2</f>
        <v>#DIV/0!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 t="e">
        <f>C12/J2</f>
        <v>#DIV/0!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 t="e">
        <f>C13/J2</f>
        <v>#DIV/0!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 t="e">
        <f>C14/[1]БФУ!$N$10</f>
        <v>#DIV/0!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 t="e">
        <f>C15/J2</f>
        <v>#DIV/0!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 t="e">
        <f>C16/J2</f>
        <v>#DIV/0!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 t="e">
        <f>C17/J2</f>
        <v>#DIV/0!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 t="e">
        <f>C18/J2</f>
        <v>#DIV/0!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/>
      <c r="D19" s="21"/>
      <c r="E19" s="21"/>
      <c r="F19" s="21"/>
      <c r="G19" s="23"/>
      <c r="H19" s="15" t="e">
        <f>C19/J2</f>
        <v>#DIV/0!</v>
      </c>
      <c r="I19" s="16" t="e">
        <f t="shared" si="3"/>
        <v>#DIV/0!</v>
      </c>
      <c r="J19" s="16" t="e">
        <f t="shared" si="0"/>
        <v>#DIV/0!</v>
      </c>
      <c r="K19" s="16" t="e">
        <f t="shared" si="1"/>
        <v>#DIV/0!</v>
      </c>
      <c r="L19" s="17" t="e">
        <f t="shared" si="2"/>
        <v>#DIV/0!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 t="e">
        <f>C20/J2</f>
        <v>#DIV/0!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/>
      <c r="D21" s="27"/>
      <c r="E21" s="27"/>
      <c r="F21" s="27"/>
      <c r="G21" s="28"/>
      <c r="H21" s="15" t="e">
        <f>C21/J2</f>
        <v>#DIV/0!</v>
      </c>
      <c r="I21" s="16" t="e">
        <f t="shared" si="3"/>
        <v>#DIV/0!</v>
      </c>
      <c r="J21" s="16" t="e">
        <f t="shared" si="0"/>
        <v>#DIV/0!</v>
      </c>
      <c r="K21" s="16" t="e">
        <f t="shared" si="1"/>
        <v>#DIV/0!</v>
      </c>
      <c r="L21" s="17" t="e">
        <f t="shared" si="2"/>
        <v>#DIV/0!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0</v>
      </c>
      <c r="D22" s="32">
        <f>SUM(D6:D21)</f>
        <v>0</v>
      </c>
      <c r="E22" s="32">
        <f>SUM(E6:E21)</f>
        <v>0</v>
      </c>
      <c r="F22" s="32">
        <f>SUM(F6:F21)</f>
        <v>0</v>
      </c>
      <c r="G22" s="33">
        <f>SUM(G6:G21)</f>
        <v>0</v>
      </c>
      <c r="H22" s="15" t="e">
        <f>C22/J2</f>
        <v>#DIV/0!</v>
      </c>
      <c r="I22" s="16" t="e">
        <f t="shared" si="3"/>
        <v>#DIV/0!</v>
      </c>
      <c r="J22" s="16" t="e">
        <f t="shared" si="0"/>
        <v>#DIV/0!</v>
      </c>
      <c r="K22" s="16" t="e">
        <f t="shared" si="1"/>
        <v>#DIV/0!</v>
      </c>
      <c r="L22" s="17" t="e">
        <f t="shared" si="2"/>
        <v>#DIV/0!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1"/>
  <sheetViews>
    <sheetView topLeftCell="A4" workbookViewId="0">
      <selection activeCell="E33" sqref="E33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[1]БФУ!$F$10</f>
        <v>0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 t="e">
        <f>C6/J2</f>
        <v>#DIV/0!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 t="e">
        <f>C7/J2</f>
        <v>#DIV/0!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 t="e">
        <f>C8/J2</f>
        <v>#DIV/0!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 t="e">
        <f>C9/J2</f>
        <v>#DIV/0!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 t="e">
        <f>C10/J2</f>
        <v>#DIV/0!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 t="e">
        <f>C11/J2</f>
        <v>#DIV/0!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 t="e">
        <f>C12/J2</f>
        <v>#DIV/0!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 t="e">
        <f>C13/J2</f>
        <v>#DIV/0!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 t="e">
        <f>C14/[1]БФУ!$N$10</f>
        <v>#DIV/0!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 t="e">
        <f>C15/J2</f>
        <v>#DIV/0!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 t="e">
        <f>C16/J2</f>
        <v>#DIV/0!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 t="e">
        <f>C17/J2</f>
        <v>#DIV/0!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 t="e">
        <f>C18/J2</f>
        <v>#DIV/0!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/>
      <c r="D19" s="21"/>
      <c r="E19" s="21"/>
      <c r="F19" s="21"/>
      <c r="G19" s="23"/>
      <c r="H19" s="15" t="e">
        <f>C19/J2</f>
        <v>#DIV/0!</v>
      </c>
      <c r="I19" s="16" t="e">
        <f t="shared" si="3"/>
        <v>#DIV/0!</v>
      </c>
      <c r="J19" s="16" t="e">
        <f t="shared" si="0"/>
        <v>#DIV/0!</v>
      </c>
      <c r="K19" s="16" t="e">
        <f t="shared" si="1"/>
        <v>#DIV/0!</v>
      </c>
      <c r="L19" s="17" t="e">
        <f t="shared" si="2"/>
        <v>#DIV/0!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 t="e">
        <f>C20/J2</f>
        <v>#DIV/0!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/>
      <c r="D21" s="27"/>
      <c r="E21" s="27"/>
      <c r="F21" s="27"/>
      <c r="G21" s="28"/>
      <c r="H21" s="15" t="e">
        <f>C21/J2</f>
        <v>#DIV/0!</v>
      </c>
      <c r="I21" s="16" t="e">
        <f t="shared" si="3"/>
        <v>#DIV/0!</v>
      </c>
      <c r="J21" s="16" t="e">
        <f t="shared" si="0"/>
        <v>#DIV/0!</v>
      </c>
      <c r="K21" s="16" t="e">
        <f t="shared" si="1"/>
        <v>#DIV/0!</v>
      </c>
      <c r="L21" s="17" t="e">
        <f t="shared" si="2"/>
        <v>#DIV/0!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0</v>
      </c>
      <c r="D22" s="32">
        <f>SUM(D6:D21)</f>
        <v>0</v>
      </c>
      <c r="E22" s="32">
        <f>SUM(E6:E21)</f>
        <v>0</v>
      </c>
      <c r="F22" s="32">
        <f>SUM(F6:F21)</f>
        <v>0</v>
      </c>
      <c r="G22" s="33">
        <f>SUM(G6:G21)</f>
        <v>0</v>
      </c>
      <c r="H22" s="15" t="e">
        <f>C22/J2</f>
        <v>#DIV/0!</v>
      </c>
      <c r="I22" s="16" t="e">
        <f t="shared" si="3"/>
        <v>#DIV/0!</v>
      </c>
      <c r="J22" s="16" t="e">
        <f t="shared" si="0"/>
        <v>#DIV/0!</v>
      </c>
      <c r="K22" s="16" t="e">
        <f t="shared" si="1"/>
        <v>#DIV/0!</v>
      </c>
      <c r="L22" s="17" t="e">
        <f t="shared" si="2"/>
        <v>#DIV/0!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40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I3:J3"/>
    <mergeCell ref="K3:K4"/>
    <mergeCell ref="L3:L4"/>
    <mergeCell ref="A25:E25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Должно быть целое число !" sqref="F25">
      <formula1>0</formula1>
    </dataValidation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</dataValidation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/>
  <dimension ref="A1:L211"/>
  <sheetViews>
    <sheetView workbookViewId="0">
      <selection activeCell="E19" sqref="E19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[1]ЦГКБ!$F$10</f>
        <v>718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32</v>
      </c>
      <c r="D7" s="21">
        <v>9</v>
      </c>
      <c r="E7" s="21">
        <v>23</v>
      </c>
      <c r="F7" s="21"/>
      <c r="G7" s="22"/>
      <c r="H7" s="15">
        <f>C7/J2</f>
        <v>4.456824512534819E-2</v>
      </c>
      <c r="I7" s="16">
        <f>D7/C7</f>
        <v>0.28125</v>
      </c>
      <c r="J7" s="16">
        <f t="shared" ref="J7:J22" si="0">E7/C7</f>
        <v>0.71875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8</v>
      </c>
      <c r="D8" s="21">
        <v>4</v>
      </c>
      <c r="E8" s="21">
        <v>4</v>
      </c>
      <c r="F8" s="21"/>
      <c r="G8" s="22">
        <v>3</v>
      </c>
      <c r="H8" s="15">
        <f>C8/J2</f>
        <v>1.1142061281337047E-2</v>
      </c>
      <c r="I8" s="16">
        <f t="shared" ref="I8:I22" si="3">D8/C8</f>
        <v>0.5</v>
      </c>
      <c r="J8" s="16">
        <f t="shared" si="0"/>
        <v>0.5</v>
      </c>
      <c r="K8" s="16">
        <f t="shared" si="1"/>
        <v>0</v>
      </c>
      <c r="L8" s="17">
        <f t="shared" si="2"/>
        <v>0.375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57</v>
      </c>
      <c r="D12" s="21">
        <v>31</v>
      </c>
      <c r="E12" s="21">
        <v>26</v>
      </c>
      <c r="F12" s="21"/>
      <c r="G12" s="22">
        <v>5</v>
      </c>
      <c r="H12" s="15">
        <f>C12/J2</f>
        <v>7.9387186629526457E-2</v>
      </c>
      <c r="I12" s="16">
        <f t="shared" si="3"/>
        <v>0.54385964912280704</v>
      </c>
      <c r="J12" s="16">
        <f t="shared" si="0"/>
        <v>0.45614035087719296</v>
      </c>
      <c r="K12" s="16">
        <f t="shared" si="1"/>
        <v>0</v>
      </c>
      <c r="L12" s="17">
        <f t="shared" si="2"/>
        <v>8.771929824561403E-2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10</v>
      </c>
      <c r="D14" s="21"/>
      <c r="E14" s="21">
        <v>10</v>
      </c>
      <c r="F14" s="21"/>
      <c r="G14" s="22"/>
      <c r="H14" s="15">
        <f>C14/[1]ЦГКБ!$N$10</f>
        <v>2.7472527472527472E-2</v>
      </c>
      <c r="I14" s="16">
        <f t="shared" si="3"/>
        <v>0</v>
      </c>
      <c r="J14" s="16">
        <f t="shared" si="0"/>
        <v>1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6</v>
      </c>
      <c r="D15" s="21">
        <v>6</v>
      </c>
      <c r="E15" s="21"/>
      <c r="F15" s="21"/>
      <c r="G15" s="22">
        <v>1</v>
      </c>
      <c r="H15" s="15">
        <f>C15/J2</f>
        <v>8.356545961002786E-3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0.16666666666666666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6</v>
      </c>
      <c r="D18" s="21"/>
      <c r="E18" s="21">
        <v>6</v>
      </c>
      <c r="F18" s="21"/>
      <c r="G18" s="22"/>
      <c r="H18" s="15">
        <f>C18/J2</f>
        <v>8.356545961002786E-3</v>
      </c>
      <c r="I18" s="16">
        <f t="shared" si="3"/>
        <v>0</v>
      </c>
      <c r="J18" s="16">
        <f t="shared" si="0"/>
        <v>1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77</v>
      </c>
      <c r="D19" s="21">
        <v>77</v>
      </c>
      <c r="E19" s="21"/>
      <c r="F19" s="21"/>
      <c r="G19" s="23"/>
      <c r="H19" s="15">
        <f>C19/J2</f>
        <v>0.10724233983286909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341</v>
      </c>
      <c r="D20" s="21">
        <v>341</v>
      </c>
      <c r="E20" s="21"/>
      <c r="F20" s="21"/>
      <c r="G20" s="23"/>
      <c r="H20" s="15">
        <f>C20/J2</f>
        <v>0.47493036211699163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>
        <f t="shared" si="2"/>
        <v>0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718</v>
      </c>
      <c r="D21" s="27">
        <v>718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1255</v>
      </c>
      <c r="D22" s="32">
        <f>SUM(D6:D21)</f>
        <v>1186</v>
      </c>
      <c r="E22" s="32">
        <f>SUM(E6:E21)</f>
        <v>69</v>
      </c>
      <c r="F22" s="32">
        <f>SUM(F6:F21)</f>
        <v>0</v>
      </c>
      <c r="G22" s="33">
        <f>SUM(G6:G21)</f>
        <v>9</v>
      </c>
      <c r="H22" s="15">
        <f>C22/J2</f>
        <v>1.7479108635097493</v>
      </c>
      <c r="I22" s="16">
        <f t="shared" si="3"/>
        <v>0.94501992031872506</v>
      </c>
      <c r="J22" s="16">
        <f t="shared" si="0"/>
        <v>5.4980079681274899E-2</v>
      </c>
      <c r="K22" s="16">
        <f t="shared" si="1"/>
        <v>0</v>
      </c>
      <c r="L22" s="17">
        <f t="shared" si="2"/>
        <v>7.1713147410358566E-3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L211"/>
  <sheetViews>
    <sheetView workbookViewId="0">
      <selection activeCell="D21" sqref="D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[1]СВОД!$F$10</f>
        <v>3975.7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f>SUM(Багратионовск:ЦГКБ!C6)</f>
        <v>34</v>
      </c>
      <c r="D6" s="12">
        <f>SUM(Багратионовск:ЦГКБ!D6)</f>
        <v>19</v>
      </c>
      <c r="E6" s="12">
        <f>SUM(Багратионовск:ЦГКБ!E6)</f>
        <v>22</v>
      </c>
      <c r="F6" s="12">
        <f>SUM(Багратионовск:ЦГКБ!F6)</f>
        <v>0</v>
      </c>
      <c r="G6" s="12">
        <f>SUM(Багратионовск:ЦГКБ!G6)</f>
        <v>28</v>
      </c>
      <c r="H6" s="15">
        <f>C6/J2</f>
        <v>8.5519531151746868E-3</v>
      </c>
      <c r="I6" s="16">
        <f>D6/C6</f>
        <v>0.55882352941176472</v>
      </c>
      <c r="J6" s="16">
        <f>E6/C6</f>
        <v>0.6470588235294118</v>
      </c>
      <c r="K6" s="16">
        <f>F6/C6</f>
        <v>0</v>
      </c>
      <c r="L6" s="17">
        <f>G6/C6</f>
        <v>0.82352941176470584</v>
      </c>
    </row>
    <row r="7" spans="1:12" s="4" customFormat="1" ht="22.5" customHeight="1" thickBot="1" x14ac:dyDescent="0.3">
      <c r="A7" s="18" t="s">
        <v>13</v>
      </c>
      <c r="B7" s="19">
        <v>2</v>
      </c>
      <c r="C7" s="12">
        <f>SUM(Багратионовск:ЦГКБ!C7)</f>
        <v>492</v>
      </c>
      <c r="D7" s="12">
        <f>SUM(Багратионовск:ЦГКБ!D7)</f>
        <v>449</v>
      </c>
      <c r="E7" s="12">
        <f>SUM(Багратионовск:ЦГКБ!E7)</f>
        <v>59</v>
      </c>
      <c r="F7" s="12">
        <f>SUM(Багратионовск:ЦГКБ!F7)</f>
        <v>0</v>
      </c>
      <c r="G7" s="12">
        <f>SUM(Багратионовск:ЦГКБ!G7)</f>
        <v>62</v>
      </c>
      <c r="H7" s="15">
        <f>C7/J2</f>
        <v>0.1237517921372337</v>
      </c>
      <c r="I7" s="16">
        <f>D7/C7</f>
        <v>0.91260162601626016</v>
      </c>
      <c r="J7" s="16">
        <f t="shared" ref="J7:J22" si="0">E7/C7</f>
        <v>0.11991869918699187</v>
      </c>
      <c r="K7" s="16">
        <f t="shared" ref="K7:K22" si="1">F7/C7</f>
        <v>0</v>
      </c>
      <c r="L7" s="17">
        <f t="shared" ref="L7:L22" si="2">G7/C7</f>
        <v>0.12601626016260162</v>
      </c>
    </row>
    <row r="8" spans="1:12" s="4" customFormat="1" ht="22.5" customHeight="1" thickBot="1" x14ac:dyDescent="0.3">
      <c r="A8" s="18" t="s">
        <v>14</v>
      </c>
      <c r="B8" s="19">
        <v>3</v>
      </c>
      <c r="C8" s="12">
        <f>SUM(Багратионовск:ЦГКБ!C8)</f>
        <v>165</v>
      </c>
      <c r="D8" s="12">
        <f>SUM(Багратионовск:ЦГКБ!D8)</f>
        <v>145</v>
      </c>
      <c r="E8" s="12">
        <f>SUM(Багратионовск:ЦГКБ!E8)</f>
        <v>26</v>
      </c>
      <c r="F8" s="12">
        <f>SUM(Багратионовск:ЦГКБ!F8)</f>
        <v>0</v>
      </c>
      <c r="G8" s="12">
        <f>SUM(Багратионовск:ЦГКБ!G8)</f>
        <v>66</v>
      </c>
      <c r="H8" s="15">
        <f>C8/J2</f>
        <v>4.1502125411877158E-2</v>
      </c>
      <c r="I8" s="16">
        <f t="shared" ref="I8:I22" si="3">D8/C8</f>
        <v>0.87878787878787878</v>
      </c>
      <c r="J8" s="16">
        <f t="shared" si="0"/>
        <v>0.15757575757575756</v>
      </c>
      <c r="K8" s="16">
        <f t="shared" si="1"/>
        <v>0</v>
      </c>
      <c r="L8" s="17">
        <f t="shared" si="2"/>
        <v>0.4</v>
      </c>
    </row>
    <row r="9" spans="1:12" s="4" customFormat="1" ht="22.5" customHeight="1" thickBot="1" x14ac:dyDescent="0.3">
      <c r="A9" s="18" t="s">
        <v>15</v>
      </c>
      <c r="B9" s="19">
        <v>4</v>
      </c>
      <c r="C9" s="12">
        <f>SUM(Багратионовск:ЦГКБ!C9)</f>
        <v>92</v>
      </c>
      <c r="D9" s="12">
        <f>SUM(Багратионовск:ЦГКБ!D9)</f>
        <v>75</v>
      </c>
      <c r="E9" s="12">
        <f>SUM(Багратионовск:ЦГКБ!E9)</f>
        <v>15</v>
      </c>
      <c r="F9" s="12">
        <f>SUM(Багратионовск:ЦГКБ!F9)</f>
        <v>0</v>
      </c>
      <c r="G9" s="12">
        <f>SUM(Багратионовск:ЦГКБ!G9)</f>
        <v>44</v>
      </c>
      <c r="H9" s="15">
        <f>C9/J2</f>
        <v>2.3140579017531505E-2</v>
      </c>
      <c r="I9" s="16">
        <f t="shared" si="3"/>
        <v>0.81521739130434778</v>
      </c>
      <c r="J9" s="16">
        <f t="shared" si="0"/>
        <v>0.16304347826086957</v>
      </c>
      <c r="K9" s="16">
        <f t="shared" si="1"/>
        <v>0</v>
      </c>
      <c r="L9" s="17">
        <f t="shared" si="2"/>
        <v>0.47826086956521741</v>
      </c>
    </row>
    <row r="10" spans="1:12" s="4" customFormat="1" ht="22.5" customHeight="1" thickBot="1" x14ac:dyDescent="0.3">
      <c r="A10" s="18" t="s">
        <v>16</v>
      </c>
      <c r="B10" s="19">
        <v>5</v>
      </c>
      <c r="C10" s="12">
        <f>SUM(Багратионовск:ЦГКБ!C10)</f>
        <v>68</v>
      </c>
      <c r="D10" s="12">
        <f>SUM(Багратионовск:ЦГКБ!D10)</f>
        <v>50</v>
      </c>
      <c r="E10" s="12">
        <f>SUM(Багратионовск:ЦГКБ!E10)</f>
        <v>17</v>
      </c>
      <c r="F10" s="12">
        <f>SUM(Багратионовск:ЦГКБ!F10)</f>
        <v>0</v>
      </c>
      <c r="G10" s="12">
        <f>SUM(Багратионовск:ЦГКБ!G10)</f>
        <v>18</v>
      </c>
      <c r="H10" s="15">
        <f>C10/J2</f>
        <v>1.7103906230349374E-2</v>
      </c>
      <c r="I10" s="16">
        <f t="shared" si="3"/>
        <v>0.73529411764705888</v>
      </c>
      <c r="J10" s="16">
        <f t="shared" si="0"/>
        <v>0.25</v>
      </c>
      <c r="K10" s="16">
        <f t="shared" si="1"/>
        <v>0</v>
      </c>
      <c r="L10" s="17">
        <f t="shared" si="2"/>
        <v>0.26470588235294118</v>
      </c>
    </row>
    <row r="11" spans="1:12" s="4" customFormat="1" ht="22.5" customHeight="1" thickBot="1" x14ac:dyDescent="0.3">
      <c r="A11" s="18" t="s">
        <v>17</v>
      </c>
      <c r="B11" s="19">
        <v>6</v>
      </c>
      <c r="C11" s="12">
        <f>SUM(Багратионовск:ЦГКБ!C11)</f>
        <v>35</v>
      </c>
      <c r="D11" s="12">
        <f>SUM(Багратионовск:ЦГКБ!D11)</f>
        <v>30</v>
      </c>
      <c r="E11" s="12">
        <f>SUM(Багратионовск:ЦГКБ!E11)</f>
        <v>19</v>
      </c>
      <c r="F11" s="12">
        <f>SUM(Багратионовск:ЦГКБ!F11)</f>
        <v>0</v>
      </c>
      <c r="G11" s="12">
        <f>SUM(Багратионовск:ЦГКБ!G11)</f>
        <v>24</v>
      </c>
      <c r="H11" s="15">
        <f>C11/J2</f>
        <v>8.8034811479739423E-3</v>
      </c>
      <c r="I11" s="16">
        <f t="shared" si="3"/>
        <v>0.8571428571428571</v>
      </c>
      <c r="J11" s="16">
        <f t="shared" si="0"/>
        <v>0.54285714285714282</v>
      </c>
      <c r="K11" s="16">
        <f t="shared" si="1"/>
        <v>0</v>
      </c>
      <c r="L11" s="17">
        <f t="shared" si="2"/>
        <v>0.68571428571428572</v>
      </c>
    </row>
    <row r="12" spans="1:12" s="4" customFormat="1" ht="22.5" customHeight="1" thickBot="1" x14ac:dyDescent="0.3">
      <c r="A12" s="18" t="s">
        <v>18</v>
      </c>
      <c r="B12" s="19">
        <v>7</v>
      </c>
      <c r="C12" s="12">
        <f>SUM(Багратионовск:ЦГКБ!C12)</f>
        <v>1231</v>
      </c>
      <c r="D12" s="12">
        <f>SUM(Багратионовск:ЦГКБ!D12)</f>
        <v>1168</v>
      </c>
      <c r="E12" s="12">
        <f>SUM(Багратионовск:ЦГКБ!E12)</f>
        <v>33</v>
      </c>
      <c r="F12" s="12">
        <f>SUM(Багратионовск:ЦГКБ!F12)</f>
        <v>0</v>
      </c>
      <c r="G12" s="12">
        <f>SUM(Багратионовск:ЦГКБ!G12)</f>
        <v>256</v>
      </c>
      <c r="H12" s="15">
        <f>C12/J2</f>
        <v>0.30963100837588353</v>
      </c>
      <c r="I12" s="16">
        <f t="shared" si="3"/>
        <v>0.94882209585702681</v>
      </c>
      <c r="J12" s="16">
        <f t="shared" si="0"/>
        <v>2.6807473598700244E-2</v>
      </c>
      <c r="K12" s="16">
        <f t="shared" si="1"/>
        <v>0</v>
      </c>
      <c r="L12" s="17">
        <f t="shared" si="2"/>
        <v>0.20796100731112915</v>
      </c>
    </row>
    <row r="13" spans="1:12" s="4" customFormat="1" ht="22.5" customHeight="1" thickBot="1" x14ac:dyDescent="0.3">
      <c r="A13" s="18" t="s">
        <v>19</v>
      </c>
      <c r="B13" s="19">
        <v>8</v>
      </c>
      <c r="C13" s="12">
        <f>SUM(Багратионовск:ЦГКБ!C13)</f>
        <v>433</v>
      </c>
      <c r="D13" s="12">
        <f>SUM(Багратионовск:ЦГКБ!D13)</f>
        <v>431</v>
      </c>
      <c r="E13" s="12">
        <f>SUM(Багратионовск:ЦГКБ!E13)</f>
        <v>1</v>
      </c>
      <c r="F13" s="12">
        <f>SUM(Багратионовск:ЦГКБ!F13)</f>
        <v>0</v>
      </c>
      <c r="G13" s="12">
        <f>SUM(Багратионовск:ЦГКБ!G13)</f>
        <v>37</v>
      </c>
      <c r="H13" s="15">
        <f>C13/J2</f>
        <v>0.10891163820207762</v>
      </c>
      <c r="I13" s="16">
        <f t="shared" si="3"/>
        <v>0.99538106235565815</v>
      </c>
      <c r="J13" s="16">
        <f t="shared" si="0"/>
        <v>2.3094688221709007E-3</v>
      </c>
      <c r="K13" s="16">
        <f t="shared" si="1"/>
        <v>0</v>
      </c>
      <c r="L13" s="17">
        <f t="shared" si="2"/>
        <v>8.5450346420323328E-2</v>
      </c>
    </row>
    <row r="14" spans="1:12" s="4" customFormat="1" ht="22.5" customHeight="1" thickBot="1" x14ac:dyDescent="0.3">
      <c r="A14" s="18" t="s">
        <v>20</v>
      </c>
      <c r="B14" s="19">
        <v>9</v>
      </c>
      <c r="C14" s="12">
        <f>SUM(Багратионовск:ЦГКБ!C14)</f>
        <v>243</v>
      </c>
      <c r="D14" s="12">
        <f>SUM(Багратионовск:ЦГКБ!D14)</f>
        <v>208</v>
      </c>
      <c r="E14" s="12">
        <f>SUM(Багратионовск:ЦГКБ!E14)</f>
        <v>22</v>
      </c>
      <c r="F14" s="12">
        <f>SUM(Багратионовск:ЦГКБ!F14)</f>
        <v>0</v>
      </c>
      <c r="G14" s="12">
        <f>SUM(Багратионовск:ЦГКБ!G14)</f>
        <v>92</v>
      </c>
      <c r="H14" s="15">
        <f>C14/[1]СВОД!$N$10</f>
        <v>0.10271366979457265</v>
      </c>
      <c r="I14" s="16">
        <f t="shared" si="3"/>
        <v>0.8559670781893004</v>
      </c>
      <c r="J14" s="16">
        <f t="shared" si="0"/>
        <v>9.0534979423868317E-2</v>
      </c>
      <c r="K14" s="16">
        <f t="shared" si="1"/>
        <v>0</v>
      </c>
      <c r="L14" s="17">
        <f t="shared" si="2"/>
        <v>0.37860082304526749</v>
      </c>
    </row>
    <row r="15" spans="1:12" s="4" customFormat="1" ht="32.25" customHeight="1" thickBot="1" x14ac:dyDescent="0.3">
      <c r="A15" s="18" t="s">
        <v>21</v>
      </c>
      <c r="B15" s="19">
        <v>10</v>
      </c>
      <c r="C15" s="12">
        <f>SUM(Багратионовск:ЦГКБ!C15)</f>
        <v>348</v>
      </c>
      <c r="D15" s="12">
        <f>SUM(Багратионовск:ЦГКБ!D15)</f>
        <v>331</v>
      </c>
      <c r="E15" s="12">
        <f>SUM(Багратионовск:ЦГКБ!E15)</f>
        <v>1</v>
      </c>
      <c r="F15" s="12">
        <f>SUM(Багратионовск:ЦГКБ!F15)</f>
        <v>0</v>
      </c>
      <c r="G15" s="12">
        <f>SUM(Багратионовск:ЦГКБ!G15)</f>
        <v>40</v>
      </c>
      <c r="H15" s="15">
        <f>C15/J2</f>
        <v>8.7531755414140905E-2</v>
      </c>
      <c r="I15" s="16">
        <f t="shared" si="3"/>
        <v>0.95114942528735635</v>
      </c>
      <c r="J15" s="16">
        <f t="shared" si="0"/>
        <v>2.8735632183908046E-3</v>
      </c>
      <c r="K15" s="16">
        <f t="shared" si="1"/>
        <v>0</v>
      </c>
      <c r="L15" s="17">
        <f t="shared" si="2"/>
        <v>0.11494252873563218</v>
      </c>
    </row>
    <row r="16" spans="1:12" s="4" customFormat="1" ht="22.5" customHeight="1" thickBot="1" x14ac:dyDescent="0.3">
      <c r="A16" s="18" t="s">
        <v>22</v>
      </c>
      <c r="B16" s="19">
        <v>11</v>
      </c>
      <c r="C16" s="12">
        <f>SUM(Багратионовск:ЦГКБ!C16)</f>
        <v>40</v>
      </c>
      <c r="D16" s="12">
        <f>SUM(Багратионовск:ЦГКБ!D16)</f>
        <v>15</v>
      </c>
      <c r="E16" s="12">
        <f>SUM(Багратионовск:ЦГКБ!E16)</f>
        <v>26</v>
      </c>
      <c r="F16" s="12">
        <f>SUM(Багратионовск:ЦГКБ!F16)</f>
        <v>0</v>
      </c>
      <c r="G16" s="12">
        <f>SUM(Багратионовск:ЦГКБ!G16)</f>
        <v>30</v>
      </c>
      <c r="H16" s="15">
        <f>C16/J2</f>
        <v>1.006112131197022E-2</v>
      </c>
      <c r="I16" s="16">
        <f t="shared" si="3"/>
        <v>0.375</v>
      </c>
      <c r="J16" s="16">
        <f t="shared" si="0"/>
        <v>0.65</v>
      </c>
      <c r="K16" s="16">
        <f t="shared" si="1"/>
        <v>0</v>
      </c>
      <c r="L16" s="17">
        <f t="shared" si="2"/>
        <v>0.75</v>
      </c>
    </row>
    <row r="17" spans="1:12" s="4" customFormat="1" ht="22.5" customHeight="1" thickBot="1" x14ac:dyDescent="0.3">
      <c r="A17" s="18" t="s">
        <v>23</v>
      </c>
      <c r="B17" s="19">
        <v>12</v>
      </c>
      <c r="C17" s="12">
        <f>SUM(Багратионовск:ЦГКБ!C17)</f>
        <v>40</v>
      </c>
      <c r="D17" s="12">
        <f>SUM(Багратионовск:ЦГКБ!D17)</f>
        <v>40</v>
      </c>
      <c r="E17" s="12">
        <f>SUM(Багратионовск:ЦГКБ!E17)</f>
        <v>2</v>
      </c>
      <c r="F17" s="12">
        <f>SUM(Багратионовск:ЦГКБ!F17)</f>
        <v>0</v>
      </c>
      <c r="G17" s="12">
        <f>SUM(Багратионовск:ЦГКБ!G17)</f>
        <v>22</v>
      </c>
      <c r="H17" s="15">
        <f>C17/J2</f>
        <v>1.006112131197022E-2</v>
      </c>
      <c r="I17" s="16">
        <f t="shared" si="3"/>
        <v>1</v>
      </c>
      <c r="J17" s="16">
        <f t="shared" si="0"/>
        <v>0.05</v>
      </c>
      <c r="K17" s="16">
        <f t="shared" si="1"/>
        <v>0</v>
      </c>
      <c r="L17" s="17">
        <f t="shared" si="2"/>
        <v>0.55000000000000004</v>
      </c>
    </row>
    <row r="18" spans="1:12" s="4" customFormat="1" ht="22.5" customHeight="1" thickBot="1" x14ac:dyDescent="0.3">
      <c r="A18" s="18" t="s">
        <v>24</v>
      </c>
      <c r="B18" s="19">
        <v>13</v>
      </c>
      <c r="C18" s="12">
        <f>SUM(Багратионовск:ЦГКБ!C18)</f>
        <v>183</v>
      </c>
      <c r="D18" s="12">
        <f>SUM(Багратионовск:ЦГКБ!D18)</f>
        <v>99</v>
      </c>
      <c r="E18" s="12">
        <f>SUM(Багратионовск:ЦГКБ!E18)</f>
        <v>39</v>
      </c>
      <c r="F18" s="12">
        <f>SUM(Багратионовск:ЦГКБ!F18)</f>
        <v>0</v>
      </c>
      <c r="G18" s="12">
        <f>SUM(Багратионовск:ЦГКБ!G18)</f>
        <v>76</v>
      </c>
      <c r="H18" s="15">
        <f>C18/J2</f>
        <v>4.6029630002263754E-2</v>
      </c>
      <c r="I18" s="16">
        <f t="shared" si="3"/>
        <v>0.54098360655737709</v>
      </c>
      <c r="J18" s="16">
        <f t="shared" si="0"/>
        <v>0.21311475409836064</v>
      </c>
      <c r="K18" s="16">
        <f t="shared" si="1"/>
        <v>0</v>
      </c>
      <c r="L18" s="17">
        <f t="shared" si="2"/>
        <v>0.41530054644808745</v>
      </c>
    </row>
    <row r="19" spans="1:12" s="4" customFormat="1" ht="22.5" customHeight="1" thickBot="1" x14ac:dyDescent="0.3">
      <c r="A19" s="18" t="s">
        <v>25</v>
      </c>
      <c r="B19" s="19">
        <v>14</v>
      </c>
      <c r="C19" s="12">
        <f>SUM(Багратионовск:ЦГКБ!C19)</f>
        <v>2148.85</v>
      </c>
      <c r="D19" s="12">
        <f>SUM(Багратионовск:ЦГКБ!D19)</f>
        <v>2106.85</v>
      </c>
      <c r="E19" s="12">
        <f>SUM(Багратионовск:ЦГКБ!E19)</f>
        <v>0</v>
      </c>
      <c r="F19" s="12">
        <f>SUM(Багратионовск:ЦГКБ!F19)</f>
        <v>1</v>
      </c>
      <c r="G19" s="23"/>
      <c r="H19" s="15">
        <f>C19/J2</f>
        <v>0.54049601328068009</v>
      </c>
      <c r="I19" s="16">
        <f t="shared" si="3"/>
        <v>0.98045466179584428</v>
      </c>
      <c r="J19" s="16">
        <f t="shared" si="0"/>
        <v>0</v>
      </c>
      <c r="K19" s="16">
        <f t="shared" si="1"/>
        <v>4.6536519533704079E-4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12">
        <f>SUM(Багратионовск:ЦГКБ!C20)</f>
        <v>784.8</v>
      </c>
      <c r="D20" s="12">
        <f>SUM(Багратионовск:ЦГКБ!D20)</f>
        <v>784.8</v>
      </c>
      <c r="E20" s="12">
        <f>SUM(Багратионовск:ЦГКБ!E20)</f>
        <v>0</v>
      </c>
      <c r="F20" s="12">
        <f>SUM(Багратионовск:ЦГКБ!F20)</f>
        <v>2</v>
      </c>
      <c r="G20" s="23" t="s">
        <v>27</v>
      </c>
      <c r="H20" s="15">
        <f>C20/J2</f>
        <v>0.19739920014085569</v>
      </c>
      <c r="I20" s="16">
        <f t="shared" si="3"/>
        <v>1</v>
      </c>
      <c r="J20" s="16">
        <f t="shared" si="0"/>
        <v>0</v>
      </c>
      <c r="K20" s="16">
        <f t="shared" si="1"/>
        <v>2.5484199796126403E-3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12">
        <f>SUM(Багратионовск:ЦГКБ!C21)</f>
        <v>3867.56</v>
      </c>
      <c r="D21" s="12">
        <f>SUM(Багратионовск:ЦГКБ!D21)</f>
        <v>3822.56</v>
      </c>
      <c r="E21" s="12">
        <f>SUM(Багратионовск:ЦГКБ!E21)</f>
        <v>0</v>
      </c>
      <c r="F21" s="12">
        <f>SUM(Багратионовск:ЦГКБ!F21)</f>
        <v>1</v>
      </c>
      <c r="G21" s="12">
        <f>SUM(Багратионовск:ЦГКБ!G21)</f>
        <v>480</v>
      </c>
      <c r="H21" s="15">
        <f>C21/J2</f>
        <v>0.97279975853308853</v>
      </c>
      <c r="I21" s="16">
        <f t="shared" si="3"/>
        <v>0.98836475710784055</v>
      </c>
      <c r="J21" s="16">
        <f t="shared" si="0"/>
        <v>0</v>
      </c>
      <c r="K21" s="16">
        <f t="shared" si="1"/>
        <v>2.5856095315909773E-4</v>
      </c>
      <c r="L21" s="17">
        <f t="shared" si="2"/>
        <v>0.12410925751636691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10205.210000000001</v>
      </c>
      <c r="D22" s="32">
        <f>SUM(D6:D21)</f>
        <v>9774.2100000000009</v>
      </c>
      <c r="E22" s="32">
        <f>SUM(E6:E21)</f>
        <v>282</v>
      </c>
      <c r="F22" s="32">
        <f>SUM(F6:F21)</f>
        <v>4</v>
      </c>
      <c r="G22" s="33">
        <f>SUM(G6:G21)</f>
        <v>1275</v>
      </c>
      <c r="H22" s="15">
        <f>C22/J2</f>
        <v>2.5668963956032904</v>
      </c>
      <c r="I22" s="16">
        <f t="shared" si="3"/>
        <v>0.95776667016161354</v>
      </c>
      <c r="J22" s="16">
        <f t="shared" si="0"/>
        <v>2.7632944349013883E-2</v>
      </c>
      <c r="K22" s="16">
        <f t="shared" si="1"/>
        <v>3.9195665743282102E-4</v>
      </c>
      <c r="L22" s="17">
        <f t="shared" si="2"/>
        <v>0.12493618455671171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>
        <f>SUM(Багратионовск:ЦГКБ!F25)</f>
        <v>0</v>
      </c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[1]Гурьевск!$F$10</f>
        <v>106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0</v>
      </c>
      <c r="D6" s="13">
        <v>0</v>
      </c>
      <c r="E6" s="13">
        <v>0</v>
      </c>
      <c r="F6" s="13">
        <v>0</v>
      </c>
      <c r="G6" s="14">
        <v>0</v>
      </c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12</v>
      </c>
      <c r="D7" s="21">
        <v>12</v>
      </c>
      <c r="E7" s="21">
        <v>0</v>
      </c>
      <c r="F7" s="21">
        <v>0</v>
      </c>
      <c r="G7" s="22">
        <v>12</v>
      </c>
      <c r="H7" s="15">
        <f>C7/J2</f>
        <v>0.11320754716981132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1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15</v>
      </c>
      <c r="D8" s="21">
        <v>5</v>
      </c>
      <c r="E8" s="21">
        <v>10</v>
      </c>
      <c r="F8" s="21">
        <v>0</v>
      </c>
      <c r="G8" s="22">
        <v>15</v>
      </c>
      <c r="H8" s="15">
        <f>C8/J2</f>
        <v>0.14150943396226415</v>
      </c>
      <c r="I8" s="16">
        <f t="shared" ref="I8:I22" si="3">D8/C8</f>
        <v>0.33333333333333331</v>
      </c>
      <c r="J8" s="16">
        <f t="shared" si="0"/>
        <v>0.66666666666666663</v>
      </c>
      <c r="K8" s="16">
        <f t="shared" si="1"/>
        <v>0</v>
      </c>
      <c r="L8" s="17">
        <f t="shared" si="2"/>
        <v>1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13</v>
      </c>
      <c r="D9" s="21">
        <v>4</v>
      </c>
      <c r="E9" s="21">
        <v>9</v>
      </c>
      <c r="F9" s="21">
        <v>0</v>
      </c>
      <c r="G9" s="22">
        <v>13</v>
      </c>
      <c r="H9" s="15">
        <f>C9/J2</f>
        <v>0.12264150943396226</v>
      </c>
      <c r="I9" s="16">
        <f t="shared" si="3"/>
        <v>0.30769230769230771</v>
      </c>
      <c r="J9" s="16">
        <f t="shared" si="0"/>
        <v>0.69230769230769229</v>
      </c>
      <c r="K9" s="16">
        <f t="shared" si="1"/>
        <v>0</v>
      </c>
      <c r="L9" s="17">
        <f t="shared" si="2"/>
        <v>1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15</v>
      </c>
      <c r="D10" s="21">
        <v>0</v>
      </c>
      <c r="E10" s="21">
        <v>15</v>
      </c>
      <c r="F10" s="21">
        <v>0</v>
      </c>
      <c r="G10" s="22">
        <v>5</v>
      </c>
      <c r="H10" s="15">
        <f>C10/J2</f>
        <v>0.14150943396226415</v>
      </c>
      <c r="I10" s="16">
        <f t="shared" si="3"/>
        <v>0</v>
      </c>
      <c r="J10" s="16">
        <f t="shared" si="0"/>
        <v>1</v>
      </c>
      <c r="K10" s="16">
        <f t="shared" si="1"/>
        <v>0</v>
      </c>
      <c r="L10" s="17">
        <f t="shared" si="2"/>
        <v>0.33333333333333331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5</v>
      </c>
      <c r="D11" s="21">
        <v>0</v>
      </c>
      <c r="E11" s="21">
        <v>5</v>
      </c>
      <c r="F11" s="21">
        <v>0</v>
      </c>
      <c r="G11" s="22">
        <v>0</v>
      </c>
      <c r="H11" s="15">
        <f>C11/J2</f>
        <v>4.716981132075472E-2</v>
      </c>
      <c r="I11" s="16">
        <f t="shared" si="3"/>
        <v>0</v>
      </c>
      <c r="J11" s="16">
        <f t="shared" si="0"/>
        <v>1</v>
      </c>
      <c r="K11" s="16">
        <f t="shared" si="1"/>
        <v>0</v>
      </c>
      <c r="L11" s="17">
        <f t="shared" si="2"/>
        <v>0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73</v>
      </c>
      <c r="D12" s="21">
        <v>73</v>
      </c>
      <c r="E12" s="21">
        <v>0</v>
      </c>
      <c r="F12" s="21">
        <v>0</v>
      </c>
      <c r="G12" s="22">
        <v>23</v>
      </c>
      <c r="H12" s="15">
        <f>C12/J2</f>
        <v>0.68867924528301883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0.31506849315068491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84</v>
      </c>
      <c r="D13" s="21">
        <v>84</v>
      </c>
      <c r="E13" s="21">
        <v>0</v>
      </c>
      <c r="F13" s="21">
        <v>0</v>
      </c>
      <c r="G13" s="22">
        <v>12</v>
      </c>
      <c r="H13" s="15">
        <f>C13/J2</f>
        <v>0.79245283018867929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0.14285714285714285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36</v>
      </c>
      <c r="D14" s="21">
        <v>36</v>
      </c>
      <c r="E14" s="21">
        <v>0</v>
      </c>
      <c r="F14" s="21">
        <v>0</v>
      </c>
      <c r="G14" s="22">
        <v>36</v>
      </c>
      <c r="H14" s="15">
        <f>C14/[1]Гурьевск!$N$10</f>
        <v>0.5625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1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25</v>
      </c>
      <c r="D15" s="21">
        <v>25</v>
      </c>
      <c r="E15" s="21">
        <v>0</v>
      </c>
      <c r="F15" s="21">
        <v>0</v>
      </c>
      <c r="G15" s="22">
        <v>0</v>
      </c>
      <c r="H15" s="15">
        <f>C15/J2</f>
        <v>0.23584905660377359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25</v>
      </c>
      <c r="D16" s="21">
        <v>0</v>
      </c>
      <c r="E16" s="21">
        <v>25</v>
      </c>
      <c r="F16" s="21">
        <v>0</v>
      </c>
      <c r="G16" s="22">
        <v>25</v>
      </c>
      <c r="H16" s="15">
        <f>C16/J2</f>
        <v>0.23584905660377359</v>
      </c>
      <c r="I16" s="16">
        <f t="shared" si="3"/>
        <v>0</v>
      </c>
      <c r="J16" s="16">
        <f t="shared" si="0"/>
        <v>1</v>
      </c>
      <c r="K16" s="16">
        <f t="shared" si="1"/>
        <v>0</v>
      </c>
      <c r="L16" s="17">
        <f t="shared" si="2"/>
        <v>1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13</v>
      </c>
      <c r="D17" s="21">
        <v>13</v>
      </c>
      <c r="E17" s="21">
        <v>0</v>
      </c>
      <c r="F17" s="21">
        <v>0</v>
      </c>
      <c r="G17" s="22">
        <v>13</v>
      </c>
      <c r="H17" s="15">
        <f>C17/J2</f>
        <v>0.12264150943396226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1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40</v>
      </c>
      <c r="D18" s="21">
        <v>11</v>
      </c>
      <c r="E18" s="21">
        <v>29</v>
      </c>
      <c r="F18" s="21">
        <v>0</v>
      </c>
      <c r="G18" s="22">
        <v>40</v>
      </c>
      <c r="H18" s="15">
        <f>C18/J2</f>
        <v>0.37735849056603776</v>
      </c>
      <c r="I18" s="16">
        <f t="shared" si="3"/>
        <v>0.27500000000000002</v>
      </c>
      <c r="J18" s="16">
        <f t="shared" si="0"/>
        <v>0.72499999999999998</v>
      </c>
      <c r="K18" s="16">
        <f t="shared" si="1"/>
        <v>0</v>
      </c>
      <c r="L18" s="17">
        <f t="shared" si="2"/>
        <v>1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106</v>
      </c>
      <c r="D19" s="21">
        <v>106</v>
      </c>
      <c r="E19" s="21">
        <v>0</v>
      </c>
      <c r="F19" s="21">
        <v>0</v>
      </c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42</v>
      </c>
      <c r="D20" s="21">
        <v>42</v>
      </c>
      <c r="E20" s="21">
        <v>0</v>
      </c>
      <c r="F20" s="21">
        <v>0</v>
      </c>
      <c r="G20" s="23" t="s">
        <v>27</v>
      </c>
      <c r="H20" s="15">
        <f>C20/J2</f>
        <v>0.39622641509433965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106</v>
      </c>
      <c r="D21" s="27">
        <v>106</v>
      </c>
      <c r="E21" s="27">
        <v>0</v>
      </c>
      <c r="F21" s="27">
        <v>0</v>
      </c>
      <c r="G21" s="28">
        <v>106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1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610</v>
      </c>
      <c r="D22" s="32">
        <f>SUM(D6:D21)</f>
        <v>517</v>
      </c>
      <c r="E22" s="32">
        <f>SUM(E6:E21)</f>
        <v>93</v>
      </c>
      <c r="F22" s="32">
        <f>SUM(F6:F21)</f>
        <v>0</v>
      </c>
      <c r="G22" s="33">
        <f>SUM(G6:G21)</f>
        <v>300</v>
      </c>
      <c r="H22" s="15">
        <f>C22/J2</f>
        <v>5.7547169811320753</v>
      </c>
      <c r="I22" s="16">
        <f t="shared" si="3"/>
        <v>0.84754098360655739</v>
      </c>
      <c r="J22" s="16">
        <f t="shared" si="0"/>
        <v>0.15245901639344261</v>
      </c>
      <c r="K22" s="16">
        <f t="shared" si="1"/>
        <v>0</v>
      </c>
      <c r="L22" s="17">
        <f t="shared" si="2"/>
        <v>0.49180327868852458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L211"/>
  <sheetViews>
    <sheetView workbookViewId="0">
      <selection activeCell="E17" sqref="E17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[1]Гусев!$F$10</f>
        <v>67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>
        <f>C12/J2</f>
        <v>0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C14/[1]Гусев!$N$10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67</v>
      </c>
      <c r="D19" s="21">
        <v>67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67</v>
      </c>
      <c r="D20" s="21">
        <v>67</v>
      </c>
      <c r="E20" s="21"/>
      <c r="F20" s="21"/>
      <c r="G20" s="23" t="s">
        <v>27</v>
      </c>
      <c r="H20" s="15">
        <f>C20/J2</f>
        <v>1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67</v>
      </c>
      <c r="D21" s="27">
        <v>67</v>
      </c>
      <c r="E21" s="27"/>
      <c r="F21" s="27"/>
      <c r="G21" s="28">
        <v>67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1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201</v>
      </c>
      <c r="D22" s="32">
        <f>SUM(D6:D21)</f>
        <v>201</v>
      </c>
      <c r="E22" s="32">
        <f>SUM(E6:E21)</f>
        <v>0</v>
      </c>
      <c r="F22" s="32">
        <f>SUM(F6:F21)</f>
        <v>0</v>
      </c>
      <c r="G22" s="33">
        <f>SUM(G6:G21)</f>
        <v>67</v>
      </c>
      <c r="H22" s="15">
        <f>C22/J2</f>
        <v>3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0.33333333333333331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[1]Зеленоградск!$F$10</f>
        <v>361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170</v>
      </c>
      <c r="D12" s="21">
        <v>170</v>
      </c>
      <c r="E12" s="21"/>
      <c r="F12" s="21"/>
      <c r="G12" s="22">
        <v>19</v>
      </c>
      <c r="H12" s="15">
        <f>C12/J2</f>
        <v>0.47091412742382271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0.11176470588235295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C14/[1]Зеленоградск!$N$10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60</v>
      </c>
      <c r="D15" s="21">
        <v>60</v>
      </c>
      <c r="E15" s="21"/>
      <c r="F15" s="21"/>
      <c r="G15" s="22">
        <v>5</v>
      </c>
      <c r="H15" s="15">
        <f>C15/J2</f>
        <v>0.16620498614958448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8.3333333333333329E-2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200</v>
      </c>
      <c r="D19" s="21">
        <v>200</v>
      </c>
      <c r="E19" s="21"/>
      <c r="F19" s="21"/>
      <c r="G19" s="23"/>
      <c r="H19" s="15">
        <f>C19/J2</f>
        <v>0.554016620498615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6</v>
      </c>
      <c r="D20" s="21">
        <v>6</v>
      </c>
      <c r="E20" s="21"/>
      <c r="F20" s="21"/>
      <c r="G20" s="23"/>
      <c r="H20" s="15">
        <f>C20/J2</f>
        <v>1.662049861495845E-2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>
        <f t="shared" si="2"/>
        <v>0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361</v>
      </c>
      <c r="D21" s="27">
        <v>361</v>
      </c>
      <c r="E21" s="27"/>
      <c r="F21" s="27"/>
      <c r="G21" s="28">
        <v>20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5.5401662049861494E-2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797</v>
      </c>
      <c r="D22" s="32">
        <f>SUM(D6:D21)</f>
        <v>797</v>
      </c>
      <c r="E22" s="32">
        <f>SUM(E6:E21)</f>
        <v>0</v>
      </c>
      <c r="F22" s="32">
        <f>SUM(F6:F21)</f>
        <v>0</v>
      </c>
      <c r="G22" s="33">
        <f>SUM(G6:G21)</f>
        <v>44</v>
      </c>
      <c r="H22" s="15">
        <f>C22/J2</f>
        <v>2.2077562326869806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5.520702634880803E-2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L211"/>
  <sheetViews>
    <sheetView workbookViewId="0">
      <selection activeCell="E19" sqref="E19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[1]Краснознаменск!$F$10</f>
        <v>37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6</v>
      </c>
      <c r="D12" s="21">
        <v>6</v>
      </c>
      <c r="E12" s="21"/>
      <c r="F12" s="21"/>
      <c r="G12" s="22">
        <v>6</v>
      </c>
      <c r="H12" s="15">
        <f>C12/J2</f>
        <v>0.16216216216216217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1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C14/[1]Краснознаменск!$N$10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/>
      <c r="D19" s="21"/>
      <c r="E19" s="21"/>
      <c r="F19" s="21"/>
      <c r="G19" s="39"/>
      <c r="H19" s="15">
        <f>C19/J2</f>
        <v>0</v>
      </c>
      <c r="I19" s="16" t="e">
        <f t="shared" si="3"/>
        <v>#DIV/0!</v>
      </c>
      <c r="J19" s="16" t="e">
        <f t="shared" si="0"/>
        <v>#DIV/0!</v>
      </c>
      <c r="K19" s="16" t="e">
        <f t="shared" si="1"/>
        <v>#DIV/0!</v>
      </c>
      <c r="L19" s="17" t="e">
        <f t="shared" si="2"/>
        <v>#DIV/0!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36</v>
      </c>
      <c r="D20" s="21">
        <v>36</v>
      </c>
      <c r="E20" s="21"/>
      <c r="F20" s="21"/>
      <c r="G20" s="39" t="s">
        <v>27</v>
      </c>
      <c r="H20" s="15">
        <f>C20/J2</f>
        <v>0.97297297297297303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37</v>
      </c>
      <c r="D21" s="27">
        <v>37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79</v>
      </c>
      <c r="D22" s="32">
        <f>SUM(D6:D21)</f>
        <v>79</v>
      </c>
      <c r="E22" s="32">
        <f>SUM(E6:E21)</f>
        <v>0</v>
      </c>
      <c r="F22" s="32">
        <f>SUM(F6:F21)</f>
        <v>0</v>
      </c>
      <c r="G22" s="33">
        <f>SUM(G6:G21)</f>
        <v>6</v>
      </c>
      <c r="H22" s="15">
        <f>C22/J2</f>
        <v>2.1351351351351351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7.5949367088607597E-2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L6:L22 G6:G18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L211"/>
  <sheetViews>
    <sheetView topLeftCell="A4"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[1]Ладушкин!$F$10</f>
        <v>25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6</v>
      </c>
      <c r="D12" s="21">
        <v>3</v>
      </c>
      <c r="E12" s="21"/>
      <c r="F12" s="21"/>
      <c r="G12" s="22"/>
      <c r="H12" s="15">
        <f>C12/J2</f>
        <v>0.24</v>
      </c>
      <c r="I12" s="16">
        <f t="shared" si="3"/>
        <v>0.5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C14/[1]Ладушкин!$N$10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25</v>
      </c>
      <c r="D19" s="21">
        <v>18</v>
      </c>
      <c r="E19" s="21"/>
      <c r="F19" s="21"/>
      <c r="G19" s="23"/>
      <c r="H19" s="15">
        <f>C19/J2</f>
        <v>1</v>
      </c>
      <c r="I19" s="16">
        <f t="shared" si="3"/>
        <v>0.72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25</v>
      </c>
      <c r="D21" s="27">
        <v>18</v>
      </c>
      <c r="E21" s="27"/>
      <c r="F21" s="27"/>
      <c r="G21" s="28"/>
      <c r="H21" s="15">
        <f>C21/J2</f>
        <v>1</v>
      </c>
      <c r="I21" s="16">
        <f t="shared" si="3"/>
        <v>0.72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56</v>
      </c>
      <c r="D22" s="32">
        <f>SUM(D6:D21)</f>
        <v>39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2.2400000000000002</v>
      </c>
      <c r="I22" s="16">
        <f t="shared" si="3"/>
        <v>0.6964285714285714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L211"/>
  <sheetViews>
    <sheetView workbookViewId="0">
      <selection activeCell="D19" sqref="D19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6" t="s">
        <v>0</v>
      </c>
      <c r="B1" s="46"/>
      <c r="C1" s="46"/>
      <c r="D1" s="46"/>
      <c r="E1" s="46"/>
      <c r="F1" s="46"/>
      <c r="G1" s="46"/>
      <c r="H1" s="47" t="s">
        <v>1</v>
      </c>
      <c r="I1" s="47"/>
      <c r="J1" s="47"/>
      <c r="K1" s="47"/>
      <c r="L1" s="47"/>
    </row>
    <row r="2" spans="1:12" ht="20.25" thickBot="1" x14ac:dyDescent="0.35">
      <c r="A2" s="1" t="s">
        <v>2</v>
      </c>
      <c r="H2" s="48" t="s">
        <v>3</v>
      </c>
      <c r="I2" s="48"/>
      <c r="J2" s="2">
        <f>[1]Мамоново!$F$10</f>
        <v>4</v>
      </c>
      <c r="K2" s="3"/>
      <c r="L2" s="3"/>
    </row>
    <row r="3" spans="1:12" s="4" customFormat="1" ht="16.5" thickBot="1" x14ac:dyDescent="0.3">
      <c r="A3" s="49" t="s">
        <v>4</v>
      </c>
      <c r="B3" s="51" t="s">
        <v>5</v>
      </c>
      <c r="C3" s="51" t="s">
        <v>6</v>
      </c>
      <c r="D3" s="53" t="s">
        <v>7</v>
      </c>
      <c r="E3" s="54"/>
      <c r="F3" s="51" t="s">
        <v>8</v>
      </c>
      <c r="G3" s="51" t="s">
        <v>9</v>
      </c>
      <c r="H3" s="44" t="s">
        <v>6</v>
      </c>
      <c r="I3" s="42" t="s">
        <v>7</v>
      </c>
      <c r="J3" s="43"/>
      <c r="K3" s="44" t="s">
        <v>8</v>
      </c>
      <c r="L3" s="44" t="s">
        <v>9</v>
      </c>
    </row>
    <row r="4" spans="1:12" s="4" customFormat="1" ht="48" thickBot="1" x14ac:dyDescent="0.3">
      <c r="A4" s="50"/>
      <c r="B4" s="52"/>
      <c r="C4" s="52"/>
      <c r="D4" s="5" t="s">
        <v>10</v>
      </c>
      <c r="E4" s="5" t="s">
        <v>11</v>
      </c>
      <c r="F4" s="52"/>
      <c r="G4" s="52"/>
      <c r="H4" s="45"/>
      <c r="I4" s="6" t="s">
        <v>10</v>
      </c>
      <c r="J4" s="6" t="s">
        <v>11</v>
      </c>
      <c r="K4" s="45"/>
      <c r="L4" s="45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>
        <f>C12/J2</f>
        <v>0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C14/[1]Мамоново!$N$10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4</v>
      </c>
      <c r="D19" s="21">
        <v>4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/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#DIV/0!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4</v>
      </c>
      <c r="D21" s="27">
        <v>4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8</v>
      </c>
      <c r="D22" s="32">
        <f>SUM(D6:D21)</f>
        <v>8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2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1" t="s">
        <v>31</v>
      </c>
      <c r="B25" s="41"/>
      <c r="C25" s="41"/>
      <c r="D25" s="41"/>
      <c r="E25" s="41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34</vt:i4>
      </vt:variant>
    </vt:vector>
  </HeadingPairs>
  <TitlesOfParts>
    <vt:vector size="34" baseType="lpstr">
      <vt:lpstr>Багратионовск</vt:lpstr>
      <vt:lpstr>Балтийск</vt:lpstr>
      <vt:lpstr>Гвардейск</vt:lpstr>
      <vt:lpstr>Гурьевск</vt:lpstr>
      <vt:lpstr>Гусев</vt:lpstr>
      <vt:lpstr>Зеленоградск</vt:lpstr>
      <vt:lpstr>Краснознаменск</vt:lpstr>
      <vt:lpstr>Ладушкин</vt:lpstr>
      <vt:lpstr>Мамоново</vt:lpstr>
      <vt:lpstr>Неман</vt:lpstr>
      <vt:lpstr>Нестеров</vt:lpstr>
      <vt:lpstr>Озерск</vt:lpstr>
      <vt:lpstr>Пионерск</vt:lpstr>
      <vt:lpstr>Полесск</vt:lpstr>
      <vt:lpstr>Правдинск</vt:lpstr>
      <vt:lpstr>Светлый</vt:lpstr>
      <vt:lpstr>Светлогорск</vt:lpstr>
      <vt:lpstr>Славск</vt:lpstr>
      <vt:lpstr>Советск</vt:lpstr>
      <vt:lpstr>Черняховск</vt:lpstr>
      <vt:lpstr>ГП1</vt:lpstr>
      <vt:lpstr>ГП2</vt:lpstr>
      <vt:lpstr>ГП3</vt:lpstr>
      <vt:lpstr>ГБ1</vt:lpstr>
      <vt:lpstr>ГБ2</vt:lpstr>
      <vt:lpstr>ГБ3</vt:lpstr>
      <vt:lpstr>Дорожная</vt:lpstr>
      <vt:lpstr>Пирогова</vt:lpstr>
      <vt:lpstr>ВМКГ</vt:lpstr>
      <vt:lpstr>МСЧ МВД</vt:lpstr>
      <vt:lpstr>БФУ</vt:lpstr>
      <vt:lpstr>Новомед</vt:lpstr>
      <vt:lpstr>ЦГКБ</vt:lpstr>
      <vt:lpstr>Свод</vt:lpstr>
    </vt:vector>
  </TitlesOfParts>
  <Company>ОГУ МИАЦ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Валентиновна Небольсина</dc:creator>
  <cp:lastModifiedBy>Юлия Валентиновна Небольсина</cp:lastModifiedBy>
  <dcterms:created xsi:type="dcterms:W3CDTF">2015-04-24T06:51:04Z</dcterms:created>
  <dcterms:modified xsi:type="dcterms:W3CDTF">2017-03-10T08:37:29Z</dcterms:modified>
</cp:coreProperties>
</file>